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calcChain.xml><?xml version="1.0" encoding="utf-8"?>
<calcChain xmlns="http://schemas.openxmlformats.org/spreadsheetml/2006/main">
  <c r="H35" i="1" l="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alcChain>
</file>

<file path=xl/sharedStrings.xml><?xml version="1.0" encoding="utf-8"?>
<sst xmlns="http://schemas.openxmlformats.org/spreadsheetml/2006/main" count="166" uniqueCount="72">
  <si>
    <t>№ лота</t>
  </si>
  <si>
    <t xml:space="preserve">Наименование </t>
  </si>
  <si>
    <t xml:space="preserve">Характеристика </t>
  </si>
  <si>
    <t>Ед.изм</t>
  </si>
  <si>
    <t>Кол-во</t>
  </si>
  <si>
    <t>Цена за ед., тенге</t>
  </si>
  <si>
    <t>Сумма, тенге</t>
  </si>
  <si>
    <t xml:space="preserve">Место поставки </t>
  </si>
  <si>
    <t>Сроки поставки</t>
  </si>
  <si>
    <t>г.Астана, ул.Манаса (отдел фармации Центра)</t>
  </si>
  <si>
    <t>по заявке Заказчика</t>
  </si>
  <si>
    <t>ВЧ электрод, крючок, 5 × 330 мм</t>
  </si>
  <si>
    <t>шт</t>
  </si>
  <si>
    <t xml:space="preserve">ВЧ электрод, крючок A6282, 5 × 330 мм. Совместим с ВЧ кабелем производства Olympus.
</t>
  </si>
  <si>
    <t>уп</t>
  </si>
  <si>
    <t>ULTRA HD Teлескоп в варианте исполнения, 10 mm, 30°</t>
  </si>
  <si>
    <t>ULTRA HD Teлескоп в варианте исполнения, 10 mm, 0°</t>
  </si>
  <si>
    <t>Световодный кабель 4,2мм х 3м.</t>
  </si>
  <si>
    <t>ВЧ-кабели: ВЧ-кабель, биполярный 4м.</t>
  </si>
  <si>
    <t xml:space="preserve">ВЧ-кабель: биполярный, 3,5м. </t>
  </si>
  <si>
    <t xml:space="preserve">ВЧ-кабель: монополярный, 3,5м </t>
  </si>
  <si>
    <t xml:space="preserve">Фильтр для инсуффляции </t>
  </si>
  <si>
    <t xml:space="preserve">Рабочая часть (вставка) в варианте исполнения: монополярная 330мм </t>
  </si>
  <si>
    <t xml:space="preserve">Тубус изолированный, размер: 5х250мм </t>
  </si>
  <si>
    <t xml:space="preserve">Рукоятка в варианте исполнения: деактивируемый храповик </t>
  </si>
  <si>
    <t xml:space="preserve">Рукоятка в варианте исполнения: монополярная </t>
  </si>
  <si>
    <t xml:space="preserve">Рабочая часть (вставка) в варианте исполнения: биполярная 330мм </t>
  </si>
  <si>
    <t xml:space="preserve">Тубус изолированный биполярный 5х330мм  </t>
  </si>
  <si>
    <t xml:space="preserve">Рукоятка в варианте исполнения: биполярная </t>
  </si>
  <si>
    <t>Аспирационная/промывочная трубка в вариантах исполнения: 5х330мм</t>
  </si>
  <si>
    <t xml:space="preserve">Рабочая часть (вставка) в варианте исполнения: для иглодержателя: изогнутый направо </t>
  </si>
  <si>
    <t xml:space="preserve">Канюля в варианте исполнения: Запасная канюля иглы, для закрытия подкожных фасций, 140 мм. </t>
  </si>
  <si>
    <t xml:space="preserve">Лоток для инструментов, для телескопов </t>
  </si>
  <si>
    <t xml:space="preserve">Контейнер, контейнер стерилизационный </t>
  </si>
  <si>
    <t>Инструмент Type S, 5 мм, фронтальная рукоятка, 35 см</t>
  </si>
  <si>
    <t xml:space="preserve">Ручка для инструмента, монополярная.
Ручка для инструмента торакоскопического/лапароскопического.
Упор для четырех пальцев на неподвижной части рукоятки.
Кольцевидный упор для большого пальца увеличенной площади.
Монополярное соединение, расположенное на верхней части рукоятки.
Диаметр монополярного соединения 4мм
Механизм соединения ручки с тубусом и рабочей частью в один шаг, с кликом.
Размер рукоятки L, для кисти большого размера (размер 8 (M) и более).
Материал конструкции ручки: PEEK.
Многоразовый инструмент.
Автоклавируемый. Совместима с Рабочей частью (вставка) в варианте исполнения: монополярная 330мм производства Olympus и Тубусом монополярным  производства Olympus.
</t>
  </si>
  <si>
    <t>Канюля для закрытия подкожных фасций. Длина браншей: 140 мм. Для оборудования Olympus</t>
  </si>
  <si>
    <t xml:space="preserve">Рукоятка в варианте исполнения:с тубусом ,кремальерой: 330мм </t>
  </si>
  <si>
    <t xml:space="preserve">ИМН </t>
  </si>
  <si>
    <t xml:space="preserve">ULTRA HD Teлескоп для видеоэндоскопического комплекса OLYMPUS
- Линзы типа ED (с низкой дисперсией).
-Система стержневых линз для передачи эндоскопического изображения.
-Возможность просматривать эндоскопическое изображение с помощью окуляра или при подсоединении совместимой камерной головки.                -Рабочая длина: 318,6мм.
-Максимальная ширина вводимой части : 10,2мм.                                                      -Угол зрения: 30°.
-Поле зрения: 88°.
-Совместимый с 4К разрешением (ULTRA).                                                  -Автоклавируемый. 
</t>
  </si>
  <si>
    <t>Световодный кабель для подключения к источнику света медицинских систем                                                                    -Диаметр: 4,2мм. -Длина : 3 м. Тип: CF. Совместим с телескопами для видеоэндоскопического комплекса OLYMPUS</t>
  </si>
  <si>
    <t xml:space="preserve">ULTRA HD Teлескоп для видеоэндоскопического комплекса OLYMPUS
-Линзы типа ED (с низкой дисперсией)
-Наличие системы стержневых линз для передачи эндоскопического изображения.
-Возможность просматривать эндоскопическое изображение с помощью окуляра или при подсоединении совместимой камерной головки.                -Рабочая длина: 316,4мм.
-Максимальная ширина вводимой части : 10,2мм.                                                       -Угол зрения: 0°.
-Поле зрения: 88°.
-Совместимый с 4К разрешением (ULTRA).                                                  -Автоклавируемый.
</t>
  </si>
  <si>
    <t xml:space="preserve">ВЧ-кабель. Биполярный. Для резектоскопа. Максимальное номинальное напряжение 1.000 Впиковое. Длина - 4м. Разъем с контактами, расположенными под прямым
углом, для рабочего элемента. Прямой штекер, для рабочего элемента. Разъем (штекер), для видеоэндоскопического комплекса OLYMPUS
</t>
  </si>
  <si>
    <t xml:space="preserve">ВЧ-кабель биполярный.
Длина: 3.5 m.
Расстояние между штекерами вилки: 28.58мм.
Диаметр штеккеров вилки: 4мм (Valleylab).
Для электрохирургического использования в лапароскопической и эндоскопической хирургии, а также при проведении открытых операций вместе с совместимыми активными принадлежностями. Для видеоэндоскопического комплекса OLYMPUS
</t>
  </si>
  <si>
    <t xml:space="preserve">ВЧ-кабель монополярный 
Длина: 3,5 м.
1-контактный штекер к ВЧ-разьему генератора диаметр 8 мм (Bovie).
Разьем под  4мм штекер инструмента.
Для электрохирургического использования в
лапароскопической и эндоскопической хирургии, а также при проведении открытых операций вместе с совместимыми активными принадлежностями. Для видеоэндоскопического комплекса OLYMPUS
</t>
  </si>
  <si>
    <t xml:space="preserve">Фильтр,стерильный, одноразовый, для инсуффляции,
большой. Для стерильной фильтрации газа для инсуффляции. Предотвращает возможную контаминацию аппарата для инсуффляции,
вызванную обратным током биологических жидкостей. В одной упаковке 10 шт. Для видеоэндоскопического комплекса OLYMPUS
</t>
  </si>
  <si>
    <t>Фильтр микробиологический, антибактериальный, одноразовый для  аспиратора не менее 10 шт. в упаковке. Для видеоэндоскопического комплекса OLYMPUS</t>
  </si>
  <si>
    <t xml:space="preserve">Рабочая часть для инструмента торакоскопического/лапароскопического.
Монополярный.
Длина рабочей части 330 мм.
Диаметр браншей 5.0 мм.
Форма браншей - ножницы изогнутые по плоскости, по Metzenbaum.
Длина браншей 19 мм.
Форма режущей части обеих браншей гладкая.
Обе бранши подвижные (двухходовые).
Механизм открытия браншей CAM, оптимальный для передачи усилия при закрытии браншей.
Полное покрытие и электроизоляция тубусом всех частей рабочей части, кроме браншей.
Материал конструкции рабочей части Нерж. сталь.
Многоразовый инструмент.
Автоклавируемый. Совместима с Тубусом изолированным, монополярным. Совместима с Рукояткой в варианте исполнения: деактивируемый храповик. Для видеоэндоскопического комплекса OLYMPUS
</t>
  </si>
  <si>
    <t xml:space="preserve">Рабочая часть для инструмента торакоскопического/лапароскопического.
Монополярный.
Длина рабочей части 330 мм.
Диаметр браншей 5.0 мм
Форма браншей - щипцы окончатые, суженные кончики браншей изогнуты в плоскости вверх.
Длина браншей 36 мм.
Атравматические зубчики по поверхности кончиков обеих браншей.
Обе бранши подвижные (двухходовые).
Механизм открытия браншей CAM, оптимальный для передачи усилия при закрытии браншей.
Полное покрытие и электроизоляция тубусом всех частей рабочей части, кроме браншей.
Материал конструкции рабочей части Нерж. сталь.
Многоразовый инструмент.
Автоклавируемый. Совместима с Тубусом изолированным, монополярным  производства Olympus. Совместима с Рукояткой в варианте исполнения: деактивируемый храповик. Для видеоэндоскопического комплекса OLYMPUS
</t>
  </si>
  <si>
    <t xml:space="preserve">Рабочая часть для инструмента торакоскопического/лапароскопического.
Монополярный.
Длина рабочей части 330 мм.
Диаметр браншей 5.0 мм.
Форма браншей - щипцы с закругленным концом,  c волнообразной кромкой, прямые.
Длина браншей  30 мм.
Волнообразные зубчики, раположенные по краю обеих браншей.
Обе бранши подвижные (двухходовые).
Механизм открытия браншей CAM, оптимальный для передачи усилия при закрытии браншей.
Полное покрытие и электроизоляция тубусом всех частей рабочей части, кроме браншей.
Материал конструкции рабочей части Нерж. сталь.
Многоразовый инструмент. Для видеоэндоскопического комплекса OLYMPUS
Автоклавируемый. Совместима с Тубусом изолированным, монополярным WA69300S производства Olympus. Совместима с Рукояткой в варианте исполнения: деактивируемый храповик WA69000L производства Olympus.
</t>
  </si>
  <si>
    <t xml:space="preserve">Рабочая часть для инструмента торакоскопического/лапароскопического.
Монополярный.
Длина рабочей части 330 мм.
Диаметр браншей Не более 5.0 мм
Форма браншей - щипцы окончатые, по CroceOlmi, закругленный кончик изогнут в плоскости вверх.
Длина браншей  29 мм.
Атравматические зубчики по внутренней поверхности обеих браншей.
Одна бранша подвижная (одноходовые).
Механизм открытия браншей однорычажный, оптимальный для передачи усилия при закрытии бранши одноходового инструмента.
Материал конструкции рабочей части Нерж. сталь.
Многоразовый инструмент.
Автоклавируемый. Совместима с Тубусом изолированным, монополярным  производства Olympus. Совместима с Рукояткой в варианте исполнения: деактивируемый храповик. Для видеоэндоскопического комплекса OLYMPUS
</t>
  </si>
  <si>
    <t xml:space="preserve">Рабочая часть для инструмента торакоскопического/лапароскопического.
Монополярный.
Длина рабочей части  330 мм.
Диаметр браншей 5.0 мм.
Форма браншей - диссектор Maryland, изогнутые по плоскости, с тонкими кончиками.
Длина браншей 25 мм.
Атравматические противоскользящие зубчики на обеих браншах.
Обе бранши подвижные (двухходовые).
Механизм открытия браншей SL (single link), оптимальный для передачи усилия при раскрытии браншей.
Материал конструкции рабочей части Нерж. сталь.
Многоразовый инструмент.
Автоклавируемый. Совместима с Тубусом изолированным, монополярным  производства Olympus. Совместима с Рукояткой в варианте исполнения: деактивируемый храповик. Для видеоэндоскопического комплекса OLYMPUS
</t>
  </si>
  <si>
    <t xml:space="preserve">Тубус , 5 x 250, монополяр.
 Тубус для инструмента торакоскопического . 
 Монополярный  
 Длина рабочей части 250мм
 Диаметр рабочей части 5мм
 Втулка  для вращения тубуса пальцем. 
 Количество лепестков для вращения на втулке 5 
 Кнопка для фиксации соединения рабочей части и рукоятки, неразборная  
 Цветовая кодировка монополярного инструмента  
 Материал конструкции тубуса Нерж. сталь  
 Материал изоляции тубуса PEEK  
 Многоразовый инструмент  
 Автоклавируемый  Совместим с Рабочая часть (вставка) в варианте исполнения: монополярная 330мм производства Olympus и Рукоятка в варианте исполнения: деактивируемый храповик. Для видеоэндоскопического комплекса OLYMPUS
</t>
  </si>
  <si>
    <t xml:space="preserve">Ручка для инструмента, рукоятка с отключаемой кремальерой.
Ручка для инструмента торакоскопического/лапароскопического.
Упор для четырех пальцев на неподвижной части рукоятки.
Кольцевидный упор для большого пальца увеличенной площади.
Кремальера (трещотка) с возможностью ее деактивации.
Рычаг открытия кремальеры, расположенный спереди от упора пальцев.
Рычаг деактивации кремальеры, расположенный сбоку от упора пальцев.
Механизм соединения ручки с тубусом и рабочей частью в один шаг, с кликом.
Размер рукоятки L, для кисти большого размера (размер 8 (M) и более).
Материал конструкции ручки: PEEK.
Многоразовый инструмент.
Автоклавируемый. Совместима с Рабочей частью (вставка) в варианте исполнения: монополярная 330мм производства Olympus и Тубусом монополярным. Для видеоэндоскопического комплекса OLYMPUS
</t>
  </si>
  <si>
    <t>Рабочая часть для инструмента торакоскопического/лапароскопического.
Биполярный.
Длина рабочей части : 330 мм.
Диаметр браншей  5.0 мм.
Форма браншей - щипцы окончатые, по Johann.
Длина браншей 17 мм.
Атравматические зубчики по краям обеих браншей.
Обе бранши подвижные (двухходовые).
Механизм открытия браншей CAM, оптимальный для передачи усилия при закрытии браншей.
Электроизоляционная вставка между браншами из невоспламеняемого материала (фторопласт).
Изоляция штока рабочей части из пластика повышенной прочности и износостойкости, материал PEEK.
Материал конструкции рабочей части Нерж. сталь .
Многоразовый инструмент.
Автоклавируемый.
Для видеоэндоскопического комплекса OLYMPUS</t>
  </si>
  <si>
    <t>Рабочая часть для инструмента торакоскопического/лапароскопического.
Биполярный.
Длина рабочей части: 330 мм.
Диаметр браншей 5.0 мм.
Форма браншей - щипцы диссектор, по Maryland, изогнутые по плоскости, с тонкими кончиками.
Длина браншей: 19 мм.
Атравматические зубчики по внутренней поверхности обеих браншей.
Обе бранши подвижные (двухходовые).
Механизм открытия браншей SL (single link), оптимальный для передачи усилия при раскрытии браншей.
Электроизоляционная вставка между браншами из невоспламеняемого материала (фторопласт).
Изоляция штока рабочей части из пластика повышенной прочности и износостойкости, материал PEEK.
Материал конструкции рабочей части Нерж. сталь.
Многоразовый инструмент.
Автоклавируемый.
Для видеоэндоскопического комплекса OLYMPUS</t>
  </si>
  <si>
    <t>Тубус для инструмента лапароскопического.
Биполярный.
Длина рабочей части: 330 мм.
Диаметр рабочей части 5 мм.
Втулка  для вращения тубуса пальцем.
Количество лепестков для вращения на втулке: 5.
Кнопка для фиксации соединения рабочей части и рукоятки.
Цветовая кодировка биполярного инструмента.
Материал конструкции тубуса Нерж. сталь.
Материал изоляции тубуса PEEK .
Многоразовый инструмент.
Автоклавируемый.
Для видеоэндоскопического комплекса OLYMPUS</t>
  </si>
  <si>
    <t>Ручка для инструмента, биполярная.
Ручка для инструмента торакоскопического/лапароскопического.
Упор для четырех пальцев на неподвижной части рукоятки.
Кольцевидный упор для большого пальца увеличенной площади.
Биполярное соединение, расположенное на верхней части рукоятки.
Коаксиальное расположение контактов биполярного соединения.
Механизм соединения ручки с тубусом и рабочей частью в один шаг, с кликом.
Размер рукоятки L, для кисти большого размера (размер 8 (M) и более).
Материал конструкции ручки PEEK.
Многоразовый инструмент.
Автоклавируемый.
Для видеоэндоскопического комплекса OLYMPUS</t>
  </si>
  <si>
    <t>Аспирационная/промывочная трубка A5798. Диаметр 5мм. Длина не менее 330 мм.Боковые отверстия на дистальном конце. Резьбовое соединение с рукояткой управления аспирацией/ирригацией. Материал-нерж.сталь. Совместима с рукояткой A5796 для трубки для аспирации/ирригации . Для видеоэндоскопического комплекса OLYMPUS</t>
  </si>
  <si>
    <t>Рукоятка, с управлением функцией аспирации/ирригации. Для трубок диаметром 3мм; 5мм; 10мм. Резьбовое соединение с трубками аспирации/ирригации. Соединение типа "елочка" для подключения к шлангам аспирации/ирригации. Разборный механизм переключения аспирация/ирригация для чистки и обслуживания. Переключение режимов аспирация/ирригация производится путем перемещения большим пальцем руки рычажка на верхней торцевой части рукоятки вниз/вверх. Совместима с Аспирационной/промывочная трубкой в вариантах исполнения: 5х330мм. Для видеоэндоскопического комплекса OLYMPUS</t>
  </si>
  <si>
    <t xml:space="preserve">Рабочая часть (рабочая вставка). Иглодержатель изогнутый вправо, с твердосплавными напайками.
Рабочая длина: 330 мм.
Диаметр: 5 мм.
Механизм соединения с рукояткой - резьбовой.
Многоразовый инструмент .
Автоклавируемый. Совместима с рукояткой в варианте исполнения:с тубусом ,кремальерой: 330мм. Для видеоэндоскопического комплекса OLYMPUS
</t>
  </si>
  <si>
    <t xml:space="preserve">Рабочая часть (рабочая вставка). Иглодержатель изогнутый влево, с твердосплавными напайками.
Рабочая длина: 330 мм.
Диаметр : 5 мм .
Механизм соединения с рукояткой - резьбовой.
Многоразовый инструмент.
Автоклавируемый. Совместима с рукояткой в варианте исполнения:с тубусом ,кремальерой: 330мм. Для видеоэндоскопического комплекса OLYMPUS
</t>
  </si>
  <si>
    <t>Рукоятка иглодержателя с тубусом
Рукоятка линейная с трещоткой.
Протовоскользящий материал рукоятки.
Механизм соединения с рабочей вставкой - резьбовой.
Многоразовый инструмент.
Автоклавируемый.
Для видеоэндоскопического комплекса OLYMPUS</t>
  </si>
  <si>
    <t>Пластиковый лоток для инструментов, высокотемпературный, для автоклавирования. 690 x 60 x 295 мм. Для видеоэндоскопического комплекса OLYMPUS</t>
  </si>
  <si>
    <t xml:space="preserve">Контейнер для тубусов  и рабочих вставок,
максимальная длина инструментов: 330 мм. Материал: нержавеющая сталь. Силиконовые держатели инструментов. Для видеоэндоскопического комплекса OLYMPUS
</t>
  </si>
  <si>
    <t xml:space="preserve">Инструмент 5мм, 35см, 
фронтальная рукоятка. Инструмент должен одновременно использовать ВЧ-биполярную электрическую энергию для коагуляции тканей и УЗ-механическую энергию для быстрого рассечения тканей. Коагуляция за счет контролируемого воздействия на ткань биполярного тока с поддержкой функции автоматического обнаружения завершения процедуры коагуляции ткани. Возможность включения разреза ткани ультразвуком и одновременной биполярной коагуляцией кнопкой управления на инструменте. Возможность отдельного включения функции биполярной коагуляции кнопкой управления на инструменте. 2 кнопки активации работы инструмента. Ротация бранш на 360°. Рабочая частота ультразвукового воздействия для 5 мм инструментов 47 кГц. Амплитуда 80 мкм. Внешний диаметр стержня 5мм. Эффективная (рабочая) длина 200мм. Изогнутая форма браншей. Длина браншей дистального конца инструмента: 16 мм. Заостренный кончик инструмента для безопасной механической диссекции. Атравматические зубчики для надежного захвата тканей на одной из браншей. Максимальная выходная мощность биполярной коагуляции 40 Ватт. Максимальная выходная мощность при совместной работе ультразвука и биполярной коагуляции 120 Ватт. Индивидуальная стерильная упаковка. Комплектность инструмента: Инструмент, стабилизатор, ключ. Для видеоэндоскопического комплекса OLYMPUS
</t>
  </si>
  <si>
    <t>Приложение №1 к объявлению от 06.03.2024г.</t>
  </si>
  <si>
    <t>Фильтр</t>
  </si>
  <si>
    <t>Рабочая часть, 5 × 330, монополярные</t>
  </si>
  <si>
    <t>Рабочая часть 5 × 330, монополярная, совместима с Тубусом изолированным, монополярным Совместима с Рукояткой в варианте исполнения: деактивируемый храповик. Для видеоэндоскопического комплекса OLYMPUS</t>
  </si>
  <si>
    <t xml:space="preserve">Рабочая часть (вставка) в варианте исполнения:  для иглодержателя:
изогнутый налево 
</t>
  </si>
  <si>
    <t xml:space="preserve">Рукоятка, комплект, с рычажным управлением функцией аспирации, аспирационным каналом 8мм, для использования с шиберными насосами, управляемыми давлением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</si>
</sst>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8" x14ac:knownFonts="1">
    <font>
      <sz val="11"/>
      <color theme="1"/>
      <name val="Calibri"/>
      <family val="2"/>
      <scheme val="minor"/>
    </font>
    <font>
      <sz val="11"/>
      <color theme="1"/>
      <name val="Calibri"/>
      <family val="2"/>
      <scheme val="minor"/>
    </font>
    <font>
      <b/>
      <sz val="12"/>
      <color theme="1"/>
      <name val="Times New Roman"/>
      <family val="1"/>
      <charset val="204"/>
    </font>
    <font>
      <sz val="12"/>
      <color theme="1"/>
      <name val="Times New Roman"/>
      <family val="1"/>
      <charset val="204"/>
    </font>
    <font>
      <sz val="12"/>
      <color rgb="FF000000"/>
      <name val="Times New Roman"/>
      <family val="1"/>
      <charset val="204"/>
    </font>
    <font>
      <sz val="10"/>
      <name val="Arial"/>
      <family val="2"/>
      <charset val="204"/>
    </font>
    <font>
      <sz val="12"/>
      <color rgb="FF2C2D2E"/>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rgb="FF92D050"/>
        <bgColor indexed="64"/>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indexed="64"/>
      </bottom>
      <diagonal/>
    </border>
    <border>
      <left/>
      <right/>
      <top/>
      <bottom style="thin">
        <color auto="1"/>
      </bottom>
      <diagonal/>
    </border>
  </borders>
  <cellStyleXfs count="3">
    <xf numFmtId="0" fontId="0" fillId="0" borderId="0"/>
    <xf numFmtId="43" fontId="1" fillId="0" borderId="0" applyFont="0" applyFill="0" applyBorder="0" applyAlignment="0" applyProtection="0"/>
    <xf numFmtId="0" fontId="5" fillId="0" borderId="0"/>
  </cellStyleXfs>
  <cellXfs count="13">
    <xf numFmtId="0" fontId="0" fillId="0" borderId="0" xfId="0"/>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3" borderId="1" xfId="0" applyFont="1" applyFill="1" applyBorder="1" applyAlignment="1">
      <alignment horizontal="center" vertical="center"/>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43" fontId="6" fillId="3" borderId="1" xfId="1" applyFont="1" applyFill="1" applyBorder="1" applyAlignment="1">
      <alignment horizontal="center" vertical="center" wrapText="1"/>
    </xf>
    <xf numFmtId="43" fontId="4" fillId="3" borderId="1" xfId="1"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vertical="center" wrapText="1"/>
    </xf>
    <xf numFmtId="0" fontId="7" fillId="0" borderId="2" xfId="0" applyFont="1" applyBorder="1" applyAlignment="1">
      <alignment horizontal="right" vertical="center" wrapText="1"/>
    </xf>
    <xf numFmtId="0" fontId="2" fillId="2" borderId="1" xfId="0" applyFont="1" applyFill="1" applyBorder="1" applyAlignment="1">
      <alignment horizontal="center" vertical="center" wrapText="1"/>
    </xf>
  </cellXfs>
  <cellStyles count="3">
    <cellStyle name="Обычный" xfId="0" builtinId="0"/>
    <cellStyle name="Обычный 2 3" xfId="2"/>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5"/>
  <sheetViews>
    <sheetView tabSelected="1" zoomScale="70" zoomScaleNormal="70" workbookViewId="0">
      <selection activeCell="N11" sqref="N11"/>
    </sheetView>
  </sheetViews>
  <sheetFormatPr defaultRowHeight="15" x14ac:dyDescent="0.25"/>
  <cols>
    <col min="3" max="3" width="46.140625" customWidth="1"/>
    <col min="4" max="4" width="77.42578125" customWidth="1"/>
    <col min="7" max="7" width="17" customWidth="1"/>
    <col min="8" max="8" width="20" customWidth="1"/>
    <col min="9" max="9" width="51.140625" customWidth="1"/>
    <col min="10" max="10" width="17.140625" customWidth="1"/>
  </cols>
  <sheetData>
    <row r="2" spans="2:10" x14ac:dyDescent="0.25">
      <c r="B2" s="11" t="s">
        <v>66</v>
      </c>
      <c r="C2" s="11"/>
      <c r="D2" s="11"/>
      <c r="E2" s="11"/>
      <c r="F2" s="11"/>
      <c r="G2" s="11"/>
      <c r="H2" s="11"/>
      <c r="I2" s="11"/>
      <c r="J2" s="11"/>
    </row>
    <row r="3" spans="2:10" ht="31.5" x14ac:dyDescent="0.25">
      <c r="B3" s="1" t="s">
        <v>0</v>
      </c>
      <c r="C3" s="1" t="s">
        <v>1</v>
      </c>
      <c r="D3" s="1" t="s">
        <v>2</v>
      </c>
      <c r="E3" s="1" t="s">
        <v>3</v>
      </c>
      <c r="F3" s="1" t="s">
        <v>4</v>
      </c>
      <c r="G3" s="1" t="s">
        <v>5</v>
      </c>
      <c r="H3" s="1" t="s">
        <v>6</v>
      </c>
      <c r="I3" s="1" t="s">
        <v>7</v>
      </c>
      <c r="J3" s="1" t="s">
        <v>8</v>
      </c>
    </row>
    <row r="4" spans="2:10" ht="15.75" x14ac:dyDescent="0.25">
      <c r="B4" s="12" t="s">
        <v>38</v>
      </c>
      <c r="C4" s="12"/>
      <c r="D4" s="12"/>
      <c r="E4" s="12"/>
      <c r="F4" s="12"/>
      <c r="G4" s="12"/>
      <c r="H4" s="12"/>
      <c r="I4" s="12"/>
      <c r="J4" s="12"/>
    </row>
    <row r="5" spans="2:10" ht="189" x14ac:dyDescent="0.25">
      <c r="B5" s="3">
        <v>1</v>
      </c>
      <c r="C5" s="4" t="s">
        <v>15</v>
      </c>
      <c r="D5" s="4" t="s">
        <v>39</v>
      </c>
      <c r="E5" s="5" t="s">
        <v>12</v>
      </c>
      <c r="F5" s="6">
        <v>2</v>
      </c>
      <c r="G5" s="7">
        <v>3172777</v>
      </c>
      <c r="H5" s="8">
        <f>F5*G5</f>
        <v>6345554</v>
      </c>
      <c r="I5" s="2" t="s">
        <v>9</v>
      </c>
      <c r="J5" s="2" t="s">
        <v>10</v>
      </c>
    </row>
    <row r="6" spans="2:10" ht="204.75" x14ac:dyDescent="0.25">
      <c r="B6" s="3">
        <v>2</v>
      </c>
      <c r="C6" s="4" t="s">
        <v>16</v>
      </c>
      <c r="D6" s="4" t="s">
        <v>41</v>
      </c>
      <c r="E6" s="9" t="s">
        <v>12</v>
      </c>
      <c r="F6" s="6">
        <v>1</v>
      </c>
      <c r="G6" s="7">
        <v>3028416</v>
      </c>
      <c r="H6" s="8">
        <f t="shared" ref="H6:H35" si="0">F6*G6</f>
        <v>3028416</v>
      </c>
      <c r="I6" s="2" t="s">
        <v>9</v>
      </c>
      <c r="J6" s="2" t="s">
        <v>10</v>
      </c>
    </row>
    <row r="7" spans="2:10" ht="63" x14ac:dyDescent="0.25">
      <c r="B7" s="3">
        <v>3</v>
      </c>
      <c r="C7" s="10" t="s">
        <v>17</v>
      </c>
      <c r="D7" s="10" t="s">
        <v>40</v>
      </c>
      <c r="E7" s="5" t="s">
        <v>12</v>
      </c>
      <c r="F7" s="6">
        <v>4</v>
      </c>
      <c r="G7" s="7">
        <v>579344</v>
      </c>
      <c r="H7" s="8">
        <f t="shared" si="0"/>
        <v>2317376</v>
      </c>
      <c r="I7" s="2" t="s">
        <v>9</v>
      </c>
      <c r="J7" s="2" t="s">
        <v>10</v>
      </c>
    </row>
    <row r="8" spans="2:10" ht="94.5" x14ac:dyDescent="0.25">
      <c r="B8" s="3">
        <v>4</v>
      </c>
      <c r="C8" s="10" t="s">
        <v>18</v>
      </c>
      <c r="D8" s="10" t="s">
        <v>42</v>
      </c>
      <c r="E8" s="5" t="s">
        <v>12</v>
      </c>
      <c r="F8" s="6">
        <v>2</v>
      </c>
      <c r="G8" s="7">
        <v>234270</v>
      </c>
      <c r="H8" s="8">
        <f t="shared" si="0"/>
        <v>468540</v>
      </c>
      <c r="I8" s="2" t="s">
        <v>9</v>
      </c>
      <c r="J8" s="2" t="s">
        <v>10</v>
      </c>
    </row>
    <row r="9" spans="2:10" ht="141.75" x14ac:dyDescent="0.25">
      <c r="B9" s="3">
        <v>5</v>
      </c>
      <c r="C9" s="10" t="s">
        <v>19</v>
      </c>
      <c r="D9" s="10" t="s">
        <v>43</v>
      </c>
      <c r="E9" s="5" t="s">
        <v>12</v>
      </c>
      <c r="F9" s="6">
        <v>4</v>
      </c>
      <c r="G9" s="7">
        <v>117135</v>
      </c>
      <c r="H9" s="8">
        <f t="shared" si="0"/>
        <v>468540</v>
      </c>
      <c r="I9" s="2" t="s">
        <v>9</v>
      </c>
      <c r="J9" s="2" t="s">
        <v>10</v>
      </c>
    </row>
    <row r="10" spans="2:10" ht="141.75" x14ac:dyDescent="0.25">
      <c r="B10" s="3">
        <v>6</v>
      </c>
      <c r="C10" s="10" t="s">
        <v>20</v>
      </c>
      <c r="D10" s="10" t="s">
        <v>44</v>
      </c>
      <c r="E10" s="5" t="s">
        <v>12</v>
      </c>
      <c r="F10" s="6">
        <v>4</v>
      </c>
      <c r="G10" s="7">
        <v>56985</v>
      </c>
      <c r="H10" s="8">
        <f t="shared" si="0"/>
        <v>227940</v>
      </c>
      <c r="I10" s="2" t="s">
        <v>9</v>
      </c>
      <c r="J10" s="2" t="s">
        <v>10</v>
      </c>
    </row>
    <row r="11" spans="2:10" ht="94.5" x14ac:dyDescent="0.25">
      <c r="B11" s="3">
        <v>7</v>
      </c>
      <c r="C11" s="10" t="s">
        <v>21</v>
      </c>
      <c r="D11" s="10" t="s">
        <v>45</v>
      </c>
      <c r="E11" s="5" t="s">
        <v>14</v>
      </c>
      <c r="F11" s="6">
        <v>70</v>
      </c>
      <c r="G11" s="7">
        <v>95608</v>
      </c>
      <c r="H11" s="8">
        <f t="shared" si="0"/>
        <v>6692560</v>
      </c>
      <c r="I11" s="2" t="s">
        <v>9</v>
      </c>
      <c r="J11" s="2" t="s">
        <v>10</v>
      </c>
    </row>
    <row r="12" spans="2:10" ht="47.25" x14ac:dyDescent="0.25">
      <c r="B12" s="3">
        <v>8</v>
      </c>
      <c r="C12" s="10" t="s">
        <v>67</v>
      </c>
      <c r="D12" s="10" t="s">
        <v>46</v>
      </c>
      <c r="E12" s="5" t="s">
        <v>14</v>
      </c>
      <c r="F12" s="6">
        <v>20</v>
      </c>
      <c r="G12" s="7">
        <v>156598</v>
      </c>
      <c r="H12" s="8">
        <f t="shared" si="0"/>
        <v>3131960</v>
      </c>
      <c r="I12" s="2" t="s">
        <v>9</v>
      </c>
      <c r="J12" s="2" t="s">
        <v>10</v>
      </c>
    </row>
    <row r="13" spans="2:10" ht="63" x14ac:dyDescent="0.25">
      <c r="B13" s="3">
        <v>9</v>
      </c>
      <c r="C13" s="10" t="s">
        <v>11</v>
      </c>
      <c r="D13" s="10" t="s">
        <v>13</v>
      </c>
      <c r="E13" s="5" t="s">
        <v>12</v>
      </c>
      <c r="F13" s="6">
        <v>4</v>
      </c>
      <c r="G13" s="7">
        <v>186783</v>
      </c>
      <c r="H13" s="8">
        <f t="shared" si="0"/>
        <v>747132</v>
      </c>
      <c r="I13" s="2" t="s">
        <v>9</v>
      </c>
      <c r="J13" s="2" t="s">
        <v>10</v>
      </c>
    </row>
    <row r="14" spans="2:10" ht="63" x14ac:dyDescent="0.25">
      <c r="B14" s="3">
        <v>10</v>
      </c>
      <c r="C14" s="10" t="s">
        <v>68</v>
      </c>
      <c r="D14" s="10" t="s">
        <v>69</v>
      </c>
      <c r="E14" s="5" t="s">
        <v>12</v>
      </c>
      <c r="F14" s="6">
        <v>3</v>
      </c>
      <c r="G14" s="7">
        <v>292521</v>
      </c>
      <c r="H14" s="8">
        <f t="shared" si="0"/>
        <v>877563</v>
      </c>
      <c r="I14" s="2" t="s">
        <v>9</v>
      </c>
      <c r="J14" s="2" t="s">
        <v>10</v>
      </c>
    </row>
    <row r="15" spans="2:10" ht="299.25" x14ac:dyDescent="0.25">
      <c r="B15" s="3">
        <v>11</v>
      </c>
      <c r="C15" s="4" t="s">
        <v>22</v>
      </c>
      <c r="D15" s="4" t="s">
        <v>47</v>
      </c>
      <c r="E15" s="5" t="s">
        <v>12</v>
      </c>
      <c r="F15" s="6">
        <v>6</v>
      </c>
      <c r="G15" s="8">
        <v>292521</v>
      </c>
      <c r="H15" s="8">
        <f t="shared" si="0"/>
        <v>1755126</v>
      </c>
      <c r="I15" s="2" t="s">
        <v>9</v>
      </c>
      <c r="J15" s="2" t="s">
        <v>10</v>
      </c>
    </row>
    <row r="16" spans="2:10" ht="315" x14ac:dyDescent="0.25">
      <c r="B16" s="3">
        <v>12</v>
      </c>
      <c r="C16" s="10" t="s">
        <v>22</v>
      </c>
      <c r="D16" s="10" t="s">
        <v>48</v>
      </c>
      <c r="E16" s="5" t="s">
        <v>12</v>
      </c>
      <c r="F16" s="6">
        <v>3</v>
      </c>
      <c r="G16" s="7">
        <v>319114</v>
      </c>
      <c r="H16" s="8">
        <f t="shared" si="0"/>
        <v>957342</v>
      </c>
      <c r="I16" s="2" t="s">
        <v>9</v>
      </c>
      <c r="J16" s="2" t="s">
        <v>10</v>
      </c>
    </row>
    <row r="17" spans="2:10" ht="330.75" x14ac:dyDescent="0.25">
      <c r="B17" s="3">
        <v>13</v>
      </c>
      <c r="C17" s="10" t="s">
        <v>22</v>
      </c>
      <c r="D17" s="10" t="s">
        <v>49</v>
      </c>
      <c r="E17" s="5" t="s">
        <v>12</v>
      </c>
      <c r="F17" s="6">
        <v>2</v>
      </c>
      <c r="G17" s="7">
        <v>292521</v>
      </c>
      <c r="H17" s="8">
        <f t="shared" si="0"/>
        <v>585042</v>
      </c>
      <c r="I17" s="2" t="s">
        <v>9</v>
      </c>
      <c r="J17" s="2" t="s">
        <v>10</v>
      </c>
    </row>
    <row r="18" spans="2:10" ht="283.5" x14ac:dyDescent="0.25">
      <c r="B18" s="3">
        <v>14</v>
      </c>
      <c r="C18" s="10" t="s">
        <v>22</v>
      </c>
      <c r="D18" s="10" t="s">
        <v>50</v>
      </c>
      <c r="E18" s="5" t="s">
        <v>12</v>
      </c>
      <c r="F18" s="6">
        <v>3</v>
      </c>
      <c r="G18" s="7">
        <v>298853</v>
      </c>
      <c r="H18" s="8">
        <f t="shared" si="0"/>
        <v>896559</v>
      </c>
      <c r="I18" s="2" t="s">
        <v>9</v>
      </c>
      <c r="J18" s="2" t="s">
        <v>10</v>
      </c>
    </row>
    <row r="19" spans="2:10" ht="283.5" x14ac:dyDescent="0.25">
      <c r="B19" s="3">
        <v>15</v>
      </c>
      <c r="C19" s="10" t="s">
        <v>22</v>
      </c>
      <c r="D19" s="10" t="s">
        <v>51</v>
      </c>
      <c r="E19" s="5" t="s">
        <v>12</v>
      </c>
      <c r="F19" s="6">
        <v>3</v>
      </c>
      <c r="G19" s="7">
        <v>319114</v>
      </c>
      <c r="H19" s="8">
        <f t="shared" si="0"/>
        <v>957342</v>
      </c>
      <c r="I19" s="2" t="s">
        <v>9</v>
      </c>
      <c r="J19" s="2" t="s">
        <v>10</v>
      </c>
    </row>
    <row r="20" spans="2:10" ht="267.75" x14ac:dyDescent="0.25">
      <c r="B20" s="3">
        <v>16</v>
      </c>
      <c r="C20" s="10" t="s">
        <v>23</v>
      </c>
      <c r="D20" s="10" t="s">
        <v>52</v>
      </c>
      <c r="E20" s="5" t="s">
        <v>12</v>
      </c>
      <c r="F20" s="6">
        <v>20</v>
      </c>
      <c r="G20" s="7">
        <v>167155</v>
      </c>
      <c r="H20" s="8">
        <f t="shared" si="0"/>
        <v>3343100</v>
      </c>
      <c r="I20" s="2" t="s">
        <v>9</v>
      </c>
      <c r="J20" s="2" t="s">
        <v>10</v>
      </c>
    </row>
    <row r="21" spans="2:10" ht="252" x14ac:dyDescent="0.25">
      <c r="B21" s="3">
        <v>17</v>
      </c>
      <c r="C21" s="10" t="s">
        <v>24</v>
      </c>
      <c r="D21" s="10" t="s">
        <v>53</v>
      </c>
      <c r="E21" s="5" t="s">
        <v>12</v>
      </c>
      <c r="F21" s="6">
        <v>10</v>
      </c>
      <c r="G21" s="7">
        <v>262129</v>
      </c>
      <c r="H21" s="8">
        <f t="shared" si="0"/>
        <v>2621290</v>
      </c>
      <c r="I21" s="2" t="s">
        <v>9</v>
      </c>
      <c r="J21" s="2" t="s">
        <v>10</v>
      </c>
    </row>
    <row r="22" spans="2:10" ht="236.25" x14ac:dyDescent="0.25">
      <c r="B22" s="3">
        <v>18</v>
      </c>
      <c r="C22" s="10" t="s">
        <v>25</v>
      </c>
      <c r="D22" s="10" t="s">
        <v>35</v>
      </c>
      <c r="E22" s="5" t="s">
        <v>12</v>
      </c>
      <c r="F22" s="6">
        <v>10</v>
      </c>
      <c r="G22" s="7">
        <v>162090</v>
      </c>
      <c r="H22" s="8">
        <f t="shared" si="0"/>
        <v>1620900</v>
      </c>
      <c r="I22" s="2" t="s">
        <v>9</v>
      </c>
      <c r="J22" s="2" t="s">
        <v>10</v>
      </c>
    </row>
    <row r="23" spans="2:10" ht="283.5" x14ac:dyDescent="0.25">
      <c r="B23" s="3">
        <v>19</v>
      </c>
      <c r="C23" s="10" t="s">
        <v>26</v>
      </c>
      <c r="D23" s="10" t="s">
        <v>54</v>
      </c>
      <c r="E23" s="5" t="s">
        <v>12</v>
      </c>
      <c r="F23" s="6">
        <v>2</v>
      </c>
      <c r="G23" s="7">
        <v>555284</v>
      </c>
      <c r="H23" s="8">
        <f t="shared" si="0"/>
        <v>1110568</v>
      </c>
      <c r="I23" s="2" t="s">
        <v>9</v>
      </c>
      <c r="J23" s="2" t="s">
        <v>10</v>
      </c>
    </row>
    <row r="24" spans="2:10" ht="299.25" x14ac:dyDescent="0.25">
      <c r="B24" s="3">
        <v>20</v>
      </c>
      <c r="C24" s="10" t="s">
        <v>26</v>
      </c>
      <c r="D24" s="10" t="s">
        <v>55</v>
      </c>
      <c r="E24" s="5" t="s">
        <v>12</v>
      </c>
      <c r="F24" s="6">
        <v>2</v>
      </c>
      <c r="G24" s="7">
        <v>555284</v>
      </c>
      <c r="H24" s="8">
        <f t="shared" si="0"/>
        <v>1110568</v>
      </c>
      <c r="I24" s="2" t="s">
        <v>9</v>
      </c>
      <c r="J24" s="2" t="s">
        <v>10</v>
      </c>
    </row>
    <row r="25" spans="2:10" ht="204.75" x14ac:dyDescent="0.25">
      <c r="B25" s="3">
        <v>21</v>
      </c>
      <c r="C25" s="10" t="s">
        <v>27</v>
      </c>
      <c r="D25" s="10" t="s">
        <v>56</v>
      </c>
      <c r="E25" s="5" t="s">
        <v>12</v>
      </c>
      <c r="F25" s="6">
        <v>4</v>
      </c>
      <c r="G25" s="7">
        <v>315315</v>
      </c>
      <c r="H25" s="8">
        <f t="shared" si="0"/>
        <v>1261260</v>
      </c>
      <c r="I25" s="2" t="s">
        <v>9</v>
      </c>
      <c r="J25" s="2" t="s">
        <v>10</v>
      </c>
    </row>
    <row r="26" spans="2:10" ht="204.75" x14ac:dyDescent="0.25">
      <c r="B26" s="3">
        <v>22</v>
      </c>
      <c r="C26" s="10" t="s">
        <v>28</v>
      </c>
      <c r="D26" s="10" t="s">
        <v>57</v>
      </c>
      <c r="E26" s="5" t="s">
        <v>12</v>
      </c>
      <c r="F26" s="6">
        <v>4</v>
      </c>
      <c r="G26" s="7">
        <v>230471</v>
      </c>
      <c r="H26" s="8">
        <f t="shared" si="0"/>
        <v>921884</v>
      </c>
      <c r="I26" s="2" t="s">
        <v>9</v>
      </c>
      <c r="J26" s="2" t="s">
        <v>10</v>
      </c>
    </row>
    <row r="27" spans="2:10" ht="78.75" x14ac:dyDescent="0.25">
      <c r="B27" s="3">
        <v>23</v>
      </c>
      <c r="C27" s="10" t="s">
        <v>29</v>
      </c>
      <c r="D27" s="10" t="s">
        <v>58</v>
      </c>
      <c r="E27" s="5" t="s">
        <v>12</v>
      </c>
      <c r="F27" s="6">
        <v>5</v>
      </c>
      <c r="G27" s="7">
        <v>47487</v>
      </c>
      <c r="H27" s="8">
        <f t="shared" si="0"/>
        <v>237435</v>
      </c>
      <c r="I27" s="2" t="s">
        <v>9</v>
      </c>
      <c r="J27" s="2" t="s">
        <v>10</v>
      </c>
    </row>
    <row r="28" spans="2:10" ht="157.5" x14ac:dyDescent="0.25">
      <c r="B28" s="3">
        <v>24</v>
      </c>
      <c r="C28" s="10" t="s">
        <v>71</v>
      </c>
      <c r="D28" s="10" t="s">
        <v>59</v>
      </c>
      <c r="E28" s="5" t="s">
        <v>12</v>
      </c>
      <c r="F28" s="6">
        <v>5</v>
      </c>
      <c r="G28" s="7">
        <v>254531</v>
      </c>
      <c r="H28" s="8">
        <f t="shared" si="0"/>
        <v>1272655</v>
      </c>
      <c r="I28" s="2" t="s">
        <v>9</v>
      </c>
      <c r="J28" s="2" t="s">
        <v>10</v>
      </c>
    </row>
    <row r="29" spans="2:10" ht="157.5" x14ac:dyDescent="0.25">
      <c r="B29" s="3">
        <v>25</v>
      </c>
      <c r="C29" s="10" t="s">
        <v>30</v>
      </c>
      <c r="D29" s="10" t="s">
        <v>60</v>
      </c>
      <c r="E29" s="5" t="s">
        <v>12</v>
      </c>
      <c r="F29" s="6">
        <v>3</v>
      </c>
      <c r="G29" s="7">
        <v>371033</v>
      </c>
      <c r="H29" s="8">
        <f t="shared" si="0"/>
        <v>1113099</v>
      </c>
      <c r="I29" s="2" t="s">
        <v>9</v>
      </c>
      <c r="J29" s="2" t="s">
        <v>10</v>
      </c>
    </row>
    <row r="30" spans="2:10" ht="157.5" x14ac:dyDescent="0.25">
      <c r="B30" s="3">
        <v>26</v>
      </c>
      <c r="C30" s="10" t="s">
        <v>70</v>
      </c>
      <c r="D30" s="10" t="s">
        <v>61</v>
      </c>
      <c r="E30" s="5" t="s">
        <v>12</v>
      </c>
      <c r="F30" s="6">
        <v>3</v>
      </c>
      <c r="G30" s="7">
        <v>346340</v>
      </c>
      <c r="H30" s="8">
        <f t="shared" si="0"/>
        <v>1039020</v>
      </c>
      <c r="I30" s="2" t="s">
        <v>9</v>
      </c>
      <c r="J30" s="2" t="s">
        <v>10</v>
      </c>
    </row>
    <row r="31" spans="2:10" ht="47.25" x14ac:dyDescent="0.25">
      <c r="B31" s="3">
        <v>27</v>
      </c>
      <c r="C31" s="10" t="s">
        <v>31</v>
      </c>
      <c r="D31" s="10" t="s">
        <v>36</v>
      </c>
      <c r="E31" s="5" t="s">
        <v>12</v>
      </c>
      <c r="F31" s="6">
        <v>2</v>
      </c>
      <c r="G31" s="7">
        <v>434349</v>
      </c>
      <c r="H31" s="8">
        <f t="shared" si="0"/>
        <v>868698</v>
      </c>
      <c r="I31" s="2" t="s">
        <v>9</v>
      </c>
      <c r="J31" s="2" t="s">
        <v>10</v>
      </c>
    </row>
    <row r="32" spans="2:10" ht="110.25" x14ac:dyDescent="0.25">
      <c r="B32" s="3">
        <v>28</v>
      </c>
      <c r="C32" s="10" t="s">
        <v>37</v>
      </c>
      <c r="D32" s="10" t="s">
        <v>62</v>
      </c>
      <c r="E32" s="5" t="s">
        <v>12</v>
      </c>
      <c r="F32" s="6">
        <v>6</v>
      </c>
      <c r="G32" s="7">
        <v>648992</v>
      </c>
      <c r="H32" s="8">
        <f t="shared" si="0"/>
        <v>3893952</v>
      </c>
      <c r="I32" s="2" t="s">
        <v>9</v>
      </c>
      <c r="J32" s="2" t="s">
        <v>10</v>
      </c>
    </row>
    <row r="33" spans="2:10" ht="47.25" x14ac:dyDescent="0.25">
      <c r="B33" s="3">
        <v>29</v>
      </c>
      <c r="C33" s="10" t="s">
        <v>32</v>
      </c>
      <c r="D33" s="10" t="s">
        <v>63</v>
      </c>
      <c r="E33" s="5" t="s">
        <v>12</v>
      </c>
      <c r="F33" s="6">
        <v>2</v>
      </c>
      <c r="G33" s="7">
        <v>247500</v>
      </c>
      <c r="H33" s="8">
        <f t="shared" si="0"/>
        <v>495000</v>
      </c>
      <c r="I33" s="2" t="s">
        <v>9</v>
      </c>
      <c r="J33" s="2" t="s">
        <v>10</v>
      </c>
    </row>
    <row r="34" spans="2:10" ht="78.75" x14ac:dyDescent="0.25">
      <c r="B34" s="3">
        <v>30</v>
      </c>
      <c r="C34" s="10" t="s">
        <v>33</v>
      </c>
      <c r="D34" s="10" t="s">
        <v>64</v>
      </c>
      <c r="E34" s="5" t="s">
        <v>12</v>
      </c>
      <c r="F34" s="6">
        <v>3</v>
      </c>
      <c r="G34" s="8">
        <v>1310646</v>
      </c>
      <c r="H34" s="8">
        <f t="shared" si="0"/>
        <v>3931938</v>
      </c>
      <c r="I34" s="2" t="s">
        <v>9</v>
      </c>
      <c r="J34" s="2" t="s">
        <v>10</v>
      </c>
    </row>
    <row r="35" spans="2:10" ht="362.25" x14ac:dyDescent="0.25">
      <c r="B35" s="3">
        <v>31</v>
      </c>
      <c r="C35" s="10" t="s">
        <v>34</v>
      </c>
      <c r="D35" s="10" t="s">
        <v>65</v>
      </c>
      <c r="E35" s="5" t="s">
        <v>14</v>
      </c>
      <c r="F35" s="6">
        <v>3</v>
      </c>
      <c r="G35" s="8">
        <v>2261023</v>
      </c>
      <c r="H35" s="8">
        <f t="shared" si="0"/>
        <v>6783069</v>
      </c>
      <c r="I35" s="2" t="s">
        <v>9</v>
      </c>
      <c r="J35" s="2" t="s">
        <v>10</v>
      </c>
    </row>
  </sheetData>
  <mergeCells count="2">
    <mergeCell ref="B2:J2"/>
    <mergeCell ref="B4:J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2024-03-11T09:26:27Z</dcterms:modified>
</cp:coreProperties>
</file>