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4"/>
  </bookViews>
  <sheets>
    <sheet name="Объявления" sheetId="2" r:id="rId1"/>
    <sheet name="Таблица цен" sheetId="1" r:id="rId2"/>
    <sheet name="ТЦ Мастер" sheetId="3" r:id="rId3"/>
    <sheet name="Uka Medical" sheetId="4" r:id="rId4"/>
    <sheet name="Экспомед" sheetId="5" r:id="rId5"/>
  </sheets>
  <calcPr calcId="152511"/>
</workbook>
</file>

<file path=xl/calcChain.xml><?xml version="1.0" encoding="utf-8"?>
<calcChain xmlns="http://schemas.openxmlformats.org/spreadsheetml/2006/main">
  <c r="G8" i="5" l="1"/>
  <c r="G5" i="5"/>
  <c r="G6" i="5"/>
  <c r="G7" i="5"/>
  <c r="G4" i="5"/>
  <c r="G4" i="4"/>
  <c r="G6" i="3" l="1"/>
  <c r="G7" i="3"/>
  <c r="G8" i="3"/>
  <c r="G9" i="3"/>
  <c r="G10" i="3"/>
  <c r="G11" i="3"/>
  <c r="G12" i="3"/>
  <c r="G13" i="3"/>
  <c r="G14" i="3"/>
  <c r="G15" i="3"/>
  <c r="G16" i="3"/>
  <c r="G17" i="3"/>
  <c r="G18" i="3"/>
  <c r="G5" i="3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0" i="2"/>
  <c r="G9" i="2"/>
  <c r="G8" i="2"/>
  <c r="G7" i="2"/>
  <c r="G6" i="2"/>
  <c r="G5" i="2"/>
  <c r="G19" i="3" l="1"/>
</calcChain>
</file>

<file path=xl/sharedStrings.xml><?xml version="1.0" encoding="utf-8"?>
<sst xmlns="http://schemas.openxmlformats.org/spreadsheetml/2006/main" count="277" uniqueCount="61">
  <si>
    <t>№ лота</t>
  </si>
  <si>
    <t>Наменование</t>
  </si>
  <si>
    <t>Техническая характеристика</t>
  </si>
  <si>
    <t>Кол-во</t>
  </si>
  <si>
    <t>ИМН</t>
  </si>
  <si>
    <t>Вата гироскопическая 100гр</t>
  </si>
  <si>
    <t>гироскопическая 100гр</t>
  </si>
  <si>
    <t>Контейнер для транспортировки пробирок</t>
  </si>
  <si>
    <t>Контейнер для транспортировки пробирок 20 лунок</t>
  </si>
  <si>
    <t xml:space="preserve">Многоразовые манжеты для измерения артериального давления  
к мониторам пациента
</t>
  </si>
  <si>
    <t>Многоразовый взрослый манжет 27,5 – 36,5 см (средний)</t>
  </si>
  <si>
    <t>Многоразовый детский манжет 13,8 – 21,5 см (средний)</t>
  </si>
  <si>
    <t>Многоразовая взрослая манжета 27,5*36,5см</t>
  </si>
  <si>
    <t>КДЛ</t>
  </si>
  <si>
    <t xml:space="preserve">Acid wash Solution 2x1,8 L </t>
  </si>
  <si>
    <t>Раствор Acid wash Solution</t>
  </si>
  <si>
    <t xml:space="preserve">Cobas sample cup 5000pcs </t>
  </si>
  <si>
    <t>Пробирки для образцов Cobas sample cup</t>
  </si>
  <si>
    <t xml:space="preserve">EcoTergent, cobas c311 </t>
  </si>
  <si>
    <t xml:space="preserve">Раствор EcoTergent </t>
  </si>
  <si>
    <t xml:space="preserve">NACl 9% Dil, cobas c </t>
  </si>
  <si>
    <t xml:space="preserve">Раствор NACl 9% Dil </t>
  </si>
  <si>
    <t xml:space="preserve">NaOH-D, cobas c </t>
  </si>
  <si>
    <t xml:space="preserve">Раствор вспомогательный NAOH-D </t>
  </si>
  <si>
    <t xml:space="preserve">NaOH-D/Basic Wash 2x1,8 L </t>
  </si>
  <si>
    <t xml:space="preserve">Раствор CELL WASH SOLUTION I/NaOHD </t>
  </si>
  <si>
    <t xml:space="preserve">Sample Cleaner 2, cobas 6000 </t>
  </si>
  <si>
    <t xml:space="preserve">Раствор Sample Cleaner </t>
  </si>
  <si>
    <t xml:space="preserve">Раствор SMS </t>
  </si>
  <si>
    <t xml:space="preserve">SMS, cobas С </t>
  </si>
  <si>
    <t>Раствор для электролитного модуля ISE Diluent</t>
  </si>
  <si>
    <t>Промывочный раствор для электролитного модуля ISE Internal Standart</t>
  </si>
  <si>
    <t>Раствор ISE Reference Electrolyte</t>
  </si>
  <si>
    <t xml:space="preserve">Раствор Acid wash Solution </t>
  </si>
  <si>
    <t xml:space="preserve">Раствор CELL WASH SOLUTION I/NaOH-D </t>
  </si>
  <si>
    <t>Раствор Sample Cleaner 1</t>
  </si>
  <si>
    <t>ISE Diluent Gen.2, cobas c,
Hitachi</t>
  </si>
  <si>
    <t xml:space="preserve">ISE Int.Stand. Gen.2, cobas c,
Hitachi </t>
  </si>
  <si>
    <t>ISE Reference Electrolyte 300ML</t>
  </si>
  <si>
    <t>Acid wash Solution 2x1,8 L</t>
  </si>
  <si>
    <t>NaOH-D/Basic Wash 2x1,8 L</t>
  </si>
  <si>
    <t>Sample Cleaner 1, cobas c</t>
  </si>
  <si>
    <t>Многоразовая взрослая манжета 25*35см</t>
  </si>
  <si>
    <t>ИП Uka Medical</t>
  </si>
  <si>
    <t>ТОО ТЦ Мастер</t>
  </si>
  <si>
    <t>ТОО Vek-trail</t>
  </si>
  <si>
    <t>ТОО Экспомед</t>
  </si>
  <si>
    <t>Цена</t>
  </si>
  <si>
    <t>Приложение №1 к объявлению от 01.08.2024</t>
  </si>
  <si>
    <t xml:space="preserve">Ед.изм.
</t>
  </si>
  <si>
    <t xml:space="preserve">Цена
</t>
  </si>
  <si>
    <t xml:space="preserve">Сумма
</t>
  </si>
  <si>
    <t>Место поставки</t>
  </si>
  <si>
    <t>Срок поставки</t>
  </si>
  <si>
    <t>штука</t>
  </si>
  <si>
    <t>г.Астана, ул.Манаса 17 (отдел фармации)</t>
  </si>
  <si>
    <t>по заявке Заказчика</t>
  </si>
  <si>
    <t>шт</t>
  </si>
  <si>
    <t>уп</t>
  </si>
  <si>
    <t>Итого:</t>
  </si>
  <si>
    <t>Многоразовые манжеты для измерения артериального давления  
к мониторам пациента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</si>
</sst>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12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12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43" fontId="9" fillId="2" borderId="3" xfId="1" applyFont="1" applyFill="1" applyBorder="1" applyAlignment="1">
      <alignment horizontal="center" vertical="center" wrapText="1"/>
    </xf>
    <xf numFmtId="43" fontId="9" fillId="2" borderId="3" xfId="1" applyFont="1" applyFill="1" applyBorder="1" applyAlignment="1">
      <alignment horizontal="center" vertical="center"/>
    </xf>
    <xf numFmtId="43" fontId="5" fillId="2" borderId="3" xfId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2" fontId="7" fillId="2" borderId="3" xfId="1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2" fontId="8" fillId="2" borderId="3" xfId="1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43" fontId="5" fillId="0" borderId="3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3" fontId="10" fillId="0" borderId="4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2" fontId="10" fillId="0" borderId="6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10</xdr:col>
      <xdr:colOff>447328</xdr:colOff>
      <xdr:row>0</xdr:row>
      <xdr:rowOff>152399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000" b="-10256"/>
        <a:stretch/>
      </xdr:blipFill>
      <xdr:spPr bwMode="auto">
        <a:xfrm>
          <a:off x="8429625" y="0"/>
          <a:ext cx="6409978" cy="152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10</xdr:col>
      <xdr:colOff>161578</xdr:colOff>
      <xdr:row>0</xdr:row>
      <xdr:rowOff>152399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000" b="-10256"/>
        <a:stretch/>
      </xdr:blipFill>
      <xdr:spPr bwMode="auto">
        <a:xfrm>
          <a:off x="8429625" y="0"/>
          <a:ext cx="6409978" cy="152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10</xdr:col>
      <xdr:colOff>447328</xdr:colOff>
      <xdr:row>0</xdr:row>
      <xdr:rowOff>152399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000" b="-10256"/>
        <a:stretch/>
      </xdr:blipFill>
      <xdr:spPr bwMode="auto">
        <a:xfrm>
          <a:off x="8429625" y="0"/>
          <a:ext cx="6409978" cy="152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12</xdr:col>
      <xdr:colOff>28228</xdr:colOff>
      <xdr:row>0</xdr:row>
      <xdr:rowOff>152399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000" b="-10256"/>
        <a:stretch/>
      </xdr:blipFill>
      <xdr:spPr bwMode="auto">
        <a:xfrm>
          <a:off x="8429625" y="0"/>
          <a:ext cx="6409978" cy="152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12</xdr:col>
      <xdr:colOff>85378</xdr:colOff>
      <xdr:row>0</xdr:row>
      <xdr:rowOff>152399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000" b="-10256"/>
        <a:stretch/>
      </xdr:blipFill>
      <xdr:spPr bwMode="auto">
        <a:xfrm>
          <a:off x="8429625" y="0"/>
          <a:ext cx="6409978" cy="152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A16" workbookViewId="0">
      <selection activeCell="C13" sqref="C13"/>
    </sheetView>
  </sheetViews>
  <sheetFormatPr defaultRowHeight="15.75" x14ac:dyDescent="0.25"/>
  <cols>
    <col min="1" max="1" width="9.140625" style="2"/>
    <col min="2" max="2" width="33.28515625" style="2" customWidth="1"/>
    <col min="3" max="3" width="66.5703125" style="2" customWidth="1"/>
    <col min="4" max="5" width="8.7109375" style="2" customWidth="1"/>
    <col min="6" max="6" width="18.5703125" style="2" customWidth="1"/>
    <col min="7" max="7" width="18.85546875" style="2" customWidth="1"/>
    <col min="8" max="9" width="21.42578125" style="2" customWidth="1"/>
    <col min="10" max="16384" width="9.140625" style="2"/>
  </cols>
  <sheetData>
    <row r="1" spans="1:9" x14ac:dyDescent="0.25">
      <c r="A1" s="1"/>
      <c r="B1" s="1"/>
      <c r="C1" s="1"/>
      <c r="D1" s="1"/>
      <c r="E1" s="1"/>
    </row>
    <row r="2" spans="1:9" x14ac:dyDescent="0.25">
      <c r="A2" s="32" t="s">
        <v>48</v>
      </c>
      <c r="B2" s="33"/>
      <c r="C2" s="33"/>
      <c r="D2" s="33"/>
      <c r="E2" s="33"/>
      <c r="F2" s="33"/>
      <c r="G2" s="33"/>
      <c r="H2" s="33"/>
      <c r="I2" s="33"/>
    </row>
    <row r="3" spans="1:9" ht="28.5" x14ac:dyDescent="0.25">
      <c r="A3" s="24" t="s">
        <v>0</v>
      </c>
      <c r="B3" s="24" t="s">
        <v>1</v>
      </c>
      <c r="C3" s="24" t="s">
        <v>2</v>
      </c>
      <c r="D3" s="24" t="s">
        <v>49</v>
      </c>
      <c r="E3" s="5" t="s">
        <v>3</v>
      </c>
      <c r="F3" s="24" t="s">
        <v>50</v>
      </c>
      <c r="G3" s="24" t="s">
        <v>51</v>
      </c>
      <c r="H3" s="25" t="s">
        <v>52</v>
      </c>
      <c r="I3" s="25" t="s">
        <v>53</v>
      </c>
    </row>
    <row r="4" spans="1:9" x14ac:dyDescent="0.25">
      <c r="A4" s="34" t="s">
        <v>4</v>
      </c>
      <c r="B4" s="34"/>
      <c r="C4" s="34"/>
      <c r="D4" s="34"/>
      <c r="E4" s="34"/>
      <c r="F4" s="34"/>
      <c r="G4" s="34"/>
      <c r="H4" s="34"/>
      <c r="I4" s="34"/>
    </row>
    <row r="5" spans="1:9" ht="30" x14ac:dyDescent="0.25">
      <c r="A5" s="6">
        <v>1</v>
      </c>
      <c r="B5" s="7" t="s">
        <v>5</v>
      </c>
      <c r="C5" s="7" t="s">
        <v>6</v>
      </c>
      <c r="D5" s="8" t="s">
        <v>54</v>
      </c>
      <c r="E5" s="9">
        <v>3600</v>
      </c>
      <c r="F5" s="10">
        <v>163</v>
      </c>
      <c r="G5" s="11">
        <f t="shared" ref="G5:G6" si="0">E5*F5</f>
        <v>586800</v>
      </c>
      <c r="H5" s="3" t="s">
        <v>55</v>
      </c>
      <c r="I5" s="3" t="s">
        <v>56</v>
      </c>
    </row>
    <row r="6" spans="1:9" ht="30" x14ac:dyDescent="0.25">
      <c r="A6" s="6">
        <v>2</v>
      </c>
      <c r="B6" s="6" t="s">
        <v>7</v>
      </c>
      <c r="C6" s="6" t="s">
        <v>8</v>
      </c>
      <c r="D6" s="6" t="s">
        <v>57</v>
      </c>
      <c r="E6" s="9">
        <v>20</v>
      </c>
      <c r="F6" s="10">
        <v>23000</v>
      </c>
      <c r="G6" s="11">
        <f t="shared" si="0"/>
        <v>460000</v>
      </c>
      <c r="H6" s="3" t="s">
        <v>55</v>
      </c>
      <c r="I6" s="3" t="s">
        <v>56</v>
      </c>
    </row>
    <row r="7" spans="1:9" ht="60" x14ac:dyDescent="0.25">
      <c r="A7" s="6">
        <v>3</v>
      </c>
      <c r="B7" s="6" t="s">
        <v>9</v>
      </c>
      <c r="C7" s="9" t="s">
        <v>10</v>
      </c>
      <c r="D7" s="9" t="s">
        <v>57</v>
      </c>
      <c r="E7" s="9">
        <v>10</v>
      </c>
      <c r="F7" s="11">
        <v>11500</v>
      </c>
      <c r="G7" s="12">
        <f t="shared" ref="G7:G10" si="1">F7*E7</f>
        <v>115000</v>
      </c>
      <c r="H7" s="7" t="s">
        <v>55</v>
      </c>
      <c r="I7" s="7" t="s">
        <v>56</v>
      </c>
    </row>
    <row r="8" spans="1:9" ht="60" x14ac:dyDescent="0.25">
      <c r="A8" s="6">
        <v>4</v>
      </c>
      <c r="B8" s="6" t="s">
        <v>9</v>
      </c>
      <c r="C8" s="9" t="s">
        <v>11</v>
      </c>
      <c r="D8" s="9" t="s">
        <v>57</v>
      </c>
      <c r="E8" s="9">
        <v>10</v>
      </c>
      <c r="F8" s="11">
        <v>11500</v>
      </c>
      <c r="G8" s="12">
        <f t="shared" si="1"/>
        <v>115000</v>
      </c>
      <c r="H8" s="7" t="s">
        <v>55</v>
      </c>
      <c r="I8" s="7" t="s">
        <v>56</v>
      </c>
    </row>
    <row r="9" spans="1:9" ht="60" x14ac:dyDescent="0.25">
      <c r="A9" s="6">
        <v>5</v>
      </c>
      <c r="B9" s="6" t="s">
        <v>9</v>
      </c>
      <c r="C9" s="3" t="s">
        <v>12</v>
      </c>
      <c r="D9" s="3" t="s">
        <v>57</v>
      </c>
      <c r="E9" s="3">
        <v>10</v>
      </c>
      <c r="F9" s="11">
        <v>11500</v>
      </c>
      <c r="G9" s="12">
        <f t="shared" si="1"/>
        <v>115000</v>
      </c>
      <c r="H9" s="7" t="s">
        <v>55</v>
      </c>
      <c r="I9" s="7" t="s">
        <v>56</v>
      </c>
    </row>
    <row r="10" spans="1:9" ht="60" x14ac:dyDescent="0.25">
      <c r="A10" s="6">
        <v>6</v>
      </c>
      <c r="B10" s="6" t="s">
        <v>9</v>
      </c>
      <c r="C10" s="3" t="s">
        <v>42</v>
      </c>
      <c r="D10" s="3" t="s">
        <v>57</v>
      </c>
      <c r="E10" s="3">
        <v>10</v>
      </c>
      <c r="F10" s="11">
        <v>11500</v>
      </c>
      <c r="G10" s="12">
        <f t="shared" si="1"/>
        <v>115000</v>
      </c>
      <c r="H10" s="7" t="s">
        <v>55</v>
      </c>
      <c r="I10" s="7" t="s">
        <v>56</v>
      </c>
    </row>
    <row r="11" spans="1:9" x14ac:dyDescent="0.25">
      <c r="A11" s="35" t="s">
        <v>13</v>
      </c>
      <c r="B11" s="35"/>
      <c r="C11" s="35"/>
      <c r="D11" s="35"/>
      <c r="E11" s="35"/>
      <c r="F11" s="35"/>
      <c r="G11" s="35"/>
      <c r="H11" s="35"/>
      <c r="I11" s="35"/>
    </row>
    <row r="12" spans="1:9" ht="30" x14ac:dyDescent="0.25">
      <c r="A12" s="3">
        <v>7</v>
      </c>
      <c r="B12" s="3" t="s">
        <v>14</v>
      </c>
      <c r="C12" s="3" t="s">
        <v>15</v>
      </c>
      <c r="D12" s="3" t="s">
        <v>58</v>
      </c>
      <c r="E12" s="3">
        <v>4</v>
      </c>
      <c r="F12" s="28">
        <v>78004</v>
      </c>
      <c r="G12" s="28">
        <f>F12*E12</f>
        <v>312016</v>
      </c>
      <c r="H12" s="3" t="s">
        <v>55</v>
      </c>
      <c r="I12" s="3" t="s">
        <v>56</v>
      </c>
    </row>
    <row r="13" spans="1:9" ht="30" x14ac:dyDescent="0.25">
      <c r="A13" s="3">
        <v>8</v>
      </c>
      <c r="B13" s="3" t="s">
        <v>16</v>
      </c>
      <c r="C13" s="3" t="s">
        <v>17</v>
      </c>
      <c r="D13" s="3" t="s">
        <v>58</v>
      </c>
      <c r="E13" s="3">
        <v>3</v>
      </c>
      <c r="F13" s="28">
        <v>104937</v>
      </c>
      <c r="G13" s="28">
        <f t="shared" ref="G13:G25" si="2">F13*E13</f>
        <v>314811</v>
      </c>
      <c r="H13" s="3" t="s">
        <v>55</v>
      </c>
      <c r="I13" s="3" t="s">
        <v>56</v>
      </c>
    </row>
    <row r="14" spans="1:9" ht="30" x14ac:dyDescent="0.25">
      <c r="A14" s="3">
        <v>9</v>
      </c>
      <c r="B14" s="3" t="s">
        <v>18</v>
      </c>
      <c r="C14" s="3" t="s">
        <v>19</v>
      </c>
      <c r="D14" s="9" t="s">
        <v>57</v>
      </c>
      <c r="E14" s="3">
        <v>25</v>
      </c>
      <c r="F14" s="28">
        <v>57794</v>
      </c>
      <c r="G14" s="28">
        <f t="shared" si="2"/>
        <v>1444850</v>
      </c>
      <c r="H14" s="3" t="s">
        <v>55</v>
      </c>
      <c r="I14" s="3" t="s">
        <v>56</v>
      </c>
    </row>
    <row r="15" spans="1:9" ht="30" x14ac:dyDescent="0.25">
      <c r="A15" s="3">
        <v>10</v>
      </c>
      <c r="B15" s="3" t="s">
        <v>20</v>
      </c>
      <c r="C15" s="3" t="s">
        <v>21</v>
      </c>
      <c r="D15" s="9" t="s">
        <v>57</v>
      </c>
      <c r="E15" s="3">
        <v>5</v>
      </c>
      <c r="F15" s="28">
        <v>5162</v>
      </c>
      <c r="G15" s="28">
        <f t="shared" si="2"/>
        <v>25810</v>
      </c>
      <c r="H15" s="3" t="s">
        <v>55</v>
      </c>
      <c r="I15" s="3" t="s">
        <v>56</v>
      </c>
    </row>
    <row r="16" spans="1:9" ht="30" x14ac:dyDescent="0.25">
      <c r="A16" s="3">
        <v>11</v>
      </c>
      <c r="B16" s="3" t="s">
        <v>22</v>
      </c>
      <c r="C16" s="3" t="s">
        <v>23</v>
      </c>
      <c r="D16" s="9" t="s">
        <v>57</v>
      </c>
      <c r="E16" s="3">
        <v>5</v>
      </c>
      <c r="F16" s="28">
        <v>4574</v>
      </c>
      <c r="G16" s="28">
        <f t="shared" si="2"/>
        <v>22870</v>
      </c>
      <c r="H16" s="3" t="s">
        <v>55</v>
      </c>
      <c r="I16" s="3" t="s">
        <v>56</v>
      </c>
    </row>
    <row r="17" spans="1:9" ht="30" x14ac:dyDescent="0.25">
      <c r="A17" s="3">
        <v>12</v>
      </c>
      <c r="B17" s="3" t="s">
        <v>24</v>
      </c>
      <c r="C17" s="3" t="s">
        <v>25</v>
      </c>
      <c r="D17" s="3" t="s">
        <v>58</v>
      </c>
      <c r="E17" s="3">
        <v>8</v>
      </c>
      <c r="F17" s="28">
        <v>49950</v>
      </c>
      <c r="G17" s="28">
        <f t="shared" si="2"/>
        <v>399600</v>
      </c>
      <c r="H17" s="3" t="s">
        <v>55</v>
      </c>
      <c r="I17" s="3" t="s">
        <v>56</v>
      </c>
    </row>
    <row r="18" spans="1:9" ht="30" x14ac:dyDescent="0.25">
      <c r="A18" s="3">
        <v>13</v>
      </c>
      <c r="B18" s="3" t="s">
        <v>26</v>
      </c>
      <c r="C18" s="3" t="s">
        <v>27</v>
      </c>
      <c r="D18" s="3" t="s">
        <v>58</v>
      </c>
      <c r="E18" s="3">
        <v>3</v>
      </c>
      <c r="F18" s="28">
        <v>70135</v>
      </c>
      <c r="G18" s="28">
        <f t="shared" si="2"/>
        <v>210405</v>
      </c>
      <c r="H18" s="3" t="s">
        <v>55</v>
      </c>
      <c r="I18" s="3" t="s">
        <v>56</v>
      </c>
    </row>
    <row r="19" spans="1:9" ht="30" x14ac:dyDescent="0.25">
      <c r="A19" s="3">
        <v>14</v>
      </c>
      <c r="B19" s="3" t="s">
        <v>29</v>
      </c>
      <c r="C19" s="3" t="s">
        <v>28</v>
      </c>
      <c r="D19" s="9" t="s">
        <v>57</v>
      </c>
      <c r="E19" s="29">
        <v>5</v>
      </c>
      <c r="F19" s="30">
        <v>13031</v>
      </c>
      <c r="G19" s="28">
        <f t="shared" si="2"/>
        <v>65155</v>
      </c>
      <c r="H19" s="3" t="s">
        <v>55</v>
      </c>
      <c r="I19" s="3" t="s">
        <v>56</v>
      </c>
    </row>
    <row r="20" spans="1:9" ht="30" x14ac:dyDescent="0.25">
      <c r="A20" s="3">
        <v>15</v>
      </c>
      <c r="B20" s="3" t="s">
        <v>30</v>
      </c>
      <c r="C20" s="3" t="s">
        <v>36</v>
      </c>
      <c r="D20" s="3"/>
      <c r="E20" s="3">
        <v>3</v>
      </c>
      <c r="F20" s="28">
        <v>37729</v>
      </c>
      <c r="G20" s="28">
        <f t="shared" si="2"/>
        <v>113187</v>
      </c>
      <c r="H20" s="3" t="s">
        <v>55</v>
      </c>
      <c r="I20" s="3" t="s">
        <v>56</v>
      </c>
    </row>
    <row r="21" spans="1:9" ht="45" x14ac:dyDescent="0.25">
      <c r="A21" s="3">
        <v>16</v>
      </c>
      <c r="B21" s="3" t="s">
        <v>31</v>
      </c>
      <c r="C21" s="3" t="s">
        <v>37</v>
      </c>
      <c r="D21" s="3"/>
      <c r="E21" s="3">
        <v>3</v>
      </c>
      <c r="F21" s="28">
        <v>59984</v>
      </c>
      <c r="G21" s="28">
        <f t="shared" si="2"/>
        <v>179952</v>
      </c>
      <c r="H21" s="3" t="s">
        <v>55</v>
      </c>
      <c r="I21" s="3" t="s">
        <v>56</v>
      </c>
    </row>
    <row r="22" spans="1:9" ht="30" x14ac:dyDescent="0.25">
      <c r="A22" s="3">
        <v>17</v>
      </c>
      <c r="B22" s="3" t="s">
        <v>32</v>
      </c>
      <c r="C22" s="3" t="s">
        <v>38</v>
      </c>
      <c r="D22" s="3"/>
      <c r="E22" s="3">
        <v>3</v>
      </c>
      <c r="F22" s="28">
        <v>87344</v>
      </c>
      <c r="G22" s="28">
        <f t="shared" si="2"/>
        <v>262032</v>
      </c>
      <c r="H22" s="3" t="s">
        <v>55</v>
      </c>
      <c r="I22" s="3" t="s">
        <v>56</v>
      </c>
    </row>
    <row r="23" spans="1:9" ht="30" x14ac:dyDescent="0.25">
      <c r="A23" s="3">
        <v>18</v>
      </c>
      <c r="B23" s="3" t="s">
        <v>33</v>
      </c>
      <c r="C23" s="3" t="s">
        <v>39</v>
      </c>
      <c r="D23" s="3"/>
      <c r="E23" s="3">
        <v>3</v>
      </c>
      <c r="F23" s="28">
        <v>78004</v>
      </c>
      <c r="G23" s="28">
        <f t="shared" si="2"/>
        <v>234012</v>
      </c>
      <c r="H23" s="3" t="s">
        <v>55</v>
      </c>
      <c r="I23" s="3" t="s">
        <v>56</v>
      </c>
    </row>
    <row r="24" spans="1:9" ht="30" x14ac:dyDescent="0.25">
      <c r="A24" s="3">
        <v>19</v>
      </c>
      <c r="B24" s="3" t="s">
        <v>34</v>
      </c>
      <c r="C24" s="3" t="s">
        <v>40</v>
      </c>
      <c r="D24" s="3"/>
      <c r="E24" s="3">
        <v>3</v>
      </c>
      <c r="F24" s="28">
        <v>49950</v>
      </c>
      <c r="G24" s="28">
        <f t="shared" si="2"/>
        <v>149850</v>
      </c>
      <c r="H24" s="3" t="s">
        <v>55</v>
      </c>
      <c r="I24" s="3" t="s">
        <v>56</v>
      </c>
    </row>
    <row r="25" spans="1:9" ht="30" x14ac:dyDescent="0.25">
      <c r="A25" s="3">
        <v>20</v>
      </c>
      <c r="B25" s="3" t="s">
        <v>35</v>
      </c>
      <c r="C25" s="3" t="s">
        <v>41</v>
      </c>
      <c r="D25" s="3"/>
      <c r="E25" s="3">
        <v>3</v>
      </c>
      <c r="F25" s="28">
        <v>47779</v>
      </c>
      <c r="G25" s="28">
        <f t="shared" si="2"/>
        <v>143337</v>
      </c>
      <c r="H25" s="3" t="s">
        <v>55</v>
      </c>
      <c r="I25" s="3" t="s">
        <v>56</v>
      </c>
    </row>
  </sheetData>
  <mergeCells count="3">
    <mergeCell ref="A2:I2"/>
    <mergeCell ref="A4:I4"/>
    <mergeCell ref="A11:I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K7" sqref="K7"/>
    </sheetView>
  </sheetViews>
  <sheetFormatPr defaultRowHeight="15.75" x14ac:dyDescent="0.25"/>
  <cols>
    <col min="1" max="1" width="9.140625" style="2"/>
    <col min="2" max="2" width="33.28515625" style="2" customWidth="1"/>
    <col min="3" max="3" width="52.42578125" style="2" customWidth="1"/>
    <col min="4" max="4" width="8.7109375" style="2" customWidth="1"/>
    <col min="5" max="5" width="11.140625" style="2" customWidth="1"/>
    <col min="6" max="6" width="18.5703125" style="2" customWidth="1"/>
    <col min="7" max="7" width="23.140625" style="18" customWidth="1"/>
    <col min="8" max="9" width="21.42578125" style="2" customWidth="1"/>
    <col min="10" max="10" width="9.140625" style="2"/>
    <col min="11" max="11" width="18.5703125" style="2" customWidth="1"/>
    <col min="12" max="16384" width="9.140625" style="2"/>
  </cols>
  <sheetData>
    <row r="1" spans="1:9" x14ac:dyDescent="0.25">
      <c r="A1" s="1"/>
      <c r="B1" s="1"/>
      <c r="C1" s="1"/>
      <c r="D1" s="1"/>
      <c r="E1" s="1"/>
    </row>
    <row r="2" spans="1:9" x14ac:dyDescent="0.25">
      <c r="A2" s="32"/>
      <c r="B2" s="33"/>
      <c r="C2" s="33"/>
      <c r="D2" s="33"/>
      <c r="E2" s="33"/>
      <c r="F2" s="33"/>
      <c r="G2" s="33"/>
      <c r="H2" s="33"/>
      <c r="I2" s="33"/>
    </row>
    <row r="3" spans="1:9" x14ac:dyDescent="0.25">
      <c r="A3" s="4" t="s">
        <v>0</v>
      </c>
      <c r="B3" s="4" t="s">
        <v>1</v>
      </c>
      <c r="C3" s="4" t="s">
        <v>2</v>
      </c>
      <c r="D3" s="5" t="s">
        <v>3</v>
      </c>
      <c r="E3" s="5" t="s">
        <v>47</v>
      </c>
      <c r="F3" s="13" t="s">
        <v>43</v>
      </c>
      <c r="G3" s="13" t="s">
        <v>44</v>
      </c>
      <c r="H3" s="14" t="s">
        <v>45</v>
      </c>
      <c r="I3" s="14" t="s">
        <v>46</v>
      </c>
    </row>
    <row r="4" spans="1:9" x14ac:dyDescent="0.25">
      <c r="A4" s="34" t="s">
        <v>4</v>
      </c>
      <c r="B4" s="34"/>
      <c r="C4" s="34"/>
      <c r="D4" s="34"/>
      <c r="E4" s="34"/>
      <c r="F4" s="34"/>
      <c r="G4" s="34"/>
      <c r="H4" s="34"/>
      <c r="I4" s="34"/>
    </row>
    <row r="5" spans="1:9" x14ac:dyDescent="0.25">
      <c r="A5" s="6">
        <v>1</v>
      </c>
      <c r="B5" s="7" t="s">
        <v>5</v>
      </c>
      <c r="C5" s="7" t="s">
        <v>6</v>
      </c>
      <c r="D5" s="9">
        <v>3600</v>
      </c>
      <c r="E5" s="17">
        <v>163</v>
      </c>
      <c r="F5" s="10"/>
      <c r="G5" s="11"/>
      <c r="H5" s="3"/>
      <c r="I5" s="3"/>
    </row>
    <row r="6" spans="1:9" s="18" customFormat="1" ht="30" x14ac:dyDescent="0.25">
      <c r="A6" s="6">
        <v>2</v>
      </c>
      <c r="B6" s="6" t="s">
        <v>7</v>
      </c>
      <c r="C6" s="6" t="s">
        <v>8</v>
      </c>
      <c r="D6" s="9">
        <v>20</v>
      </c>
      <c r="E6" s="17">
        <v>23000</v>
      </c>
      <c r="F6" s="16">
        <v>19976</v>
      </c>
      <c r="G6" s="11"/>
      <c r="H6" s="7"/>
      <c r="I6" s="7"/>
    </row>
    <row r="7" spans="1:9" s="18" customFormat="1" ht="60" x14ac:dyDescent="0.25">
      <c r="A7" s="6">
        <v>3</v>
      </c>
      <c r="B7" s="6" t="s">
        <v>9</v>
      </c>
      <c r="C7" s="9" t="s">
        <v>10</v>
      </c>
      <c r="D7" s="9">
        <v>10</v>
      </c>
      <c r="E7" s="17">
        <v>11500</v>
      </c>
      <c r="F7" s="11"/>
      <c r="G7" s="12"/>
      <c r="H7" s="7"/>
      <c r="I7" s="15">
        <v>11480</v>
      </c>
    </row>
    <row r="8" spans="1:9" s="18" customFormat="1" ht="60" x14ac:dyDescent="0.25">
      <c r="A8" s="6">
        <v>4</v>
      </c>
      <c r="B8" s="6" t="s">
        <v>9</v>
      </c>
      <c r="C8" s="9" t="s">
        <v>11</v>
      </c>
      <c r="D8" s="9">
        <v>10</v>
      </c>
      <c r="E8" s="17">
        <v>11500</v>
      </c>
      <c r="F8" s="11"/>
      <c r="G8" s="12"/>
      <c r="H8" s="7"/>
      <c r="I8" s="15">
        <v>11400</v>
      </c>
    </row>
    <row r="9" spans="1:9" s="18" customFormat="1" ht="60" x14ac:dyDescent="0.25">
      <c r="A9" s="6">
        <v>5</v>
      </c>
      <c r="B9" s="6" t="s">
        <v>9</v>
      </c>
      <c r="C9" s="7" t="s">
        <v>12</v>
      </c>
      <c r="D9" s="7">
        <v>10</v>
      </c>
      <c r="E9" s="21">
        <v>11500</v>
      </c>
      <c r="F9" s="11"/>
      <c r="G9" s="12"/>
      <c r="H9" s="7"/>
      <c r="I9" s="15">
        <v>11480</v>
      </c>
    </row>
    <row r="10" spans="1:9" s="18" customFormat="1" ht="60" x14ac:dyDescent="0.25">
      <c r="A10" s="6">
        <v>6</v>
      </c>
      <c r="B10" s="6" t="s">
        <v>9</v>
      </c>
      <c r="C10" s="7" t="s">
        <v>42</v>
      </c>
      <c r="D10" s="7">
        <v>10</v>
      </c>
      <c r="E10" s="21">
        <v>11500</v>
      </c>
      <c r="F10" s="11"/>
      <c r="G10" s="12"/>
      <c r="H10" s="7"/>
      <c r="I10" s="15">
        <v>11480</v>
      </c>
    </row>
    <row r="11" spans="1:9" x14ac:dyDescent="0.25">
      <c r="A11" s="35" t="s">
        <v>13</v>
      </c>
      <c r="B11" s="35"/>
      <c r="C11" s="35"/>
      <c r="D11" s="35"/>
      <c r="E11" s="35"/>
      <c r="F11" s="35"/>
      <c r="G11" s="35"/>
      <c r="H11" s="35"/>
      <c r="I11" s="35"/>
    </row>
    <row r="12" spans="1:9" s="18" customFormat="1" x14ac:dyDescent="0.25">
      <c r="A12" s="7">
        <v>7</v>
      </c>
      <c r="B12" s="7" t="s">
        <v>14</v>
      </c>
      <c r="C12" s="7" t="s">
        <v>15</v>
      </c>
      <c r="D12" s="7">
        <v>4</v>
      </c>
      <c r="E12" s="21">
        <v>78004</v>
      </c>
      <c r="F12" s="12"/>
      <c r="G12" s="19">
        <v>53000</v>
      </c>
      <c r="H12" s="21">
        <v>61600</v>
      </c>
      <c r="I12" s="7"/>
    </row>
    <row r="13" spans="1:9" s="18" customFormat="1" x14ac:dyDescent="0.25">
      <c r="A13" s="7">
        <v>8</v>
      </c>
      <c r="B13" s="7" t="s">
        <v>16</v>
      </c>
      <c r="C13" s="7" t="s">
        <v>17</v>
      </c>
      <c r="D13" s="7">
        <v>3</v>
      </c>
      <c r="E13" s="21">
        <v>104937</v>
      </c>
      <c r="F13" s="12"/>
      <c r="G13" s="19">
        <v>80000</v>
      </c>
      <c r="H13" s="21">
        <v>96000</v>
      </c>
      <c r="I13" s="7"/>
    </row>
    <row r="14" spans="1:9" s="18" customFormat="1" x14ac:dyDescent="0.25">
      <c r="A14" s="7">
        <v>9</v>
      </c>
      <c r="B14" s="7" t="s">
        <v>18</v>
      </c>
      <c r="C14" s="7" t="s">
        <v>19</v>
      </c>
      <c r="D14" s="7">
        <v>25</v>
      </c>
      <c r="E14" s="21">
        <v>57794</v>
      </c>
      <c r="F14" s="12"/>
      <c r="G14" s="19">
        <v>36900</v>
      </c>
      <c r="H14" s="21">
        <v>51100</v>
      </c>
      <c r="I14" s="7"/>
    </row>
    <row r="15" spans="1:9" s="18" customFormat="1" x14ac:dyDescent="0.25">
      <c r="A15" s="7">
        <v>10</v>
      </c>
      <c r="B15" s="7" t="s">
        <v>20</v>
      </c>
      <c r="C15" s="7" t="s">
        <v>21</v>
      </c>
      <c r="D15" s="7">
        <v>5</v>
      </c>
      <c r="E15" s="21">
        <v>5162</v>
      </c>
      <c r="F15" s="12"/>
      <c r="G15" s="19">
        <v>3800</v>
      </c>
      <c r="H15" s="21"/>
      <c r="I15" s="7"/>
    </row>
    <row r="16" spans="1:9" s="18" customFormat="1" x14ac:dyDescent="0.25">
      <c r="A16" s="7">
        <v>11</v>
      </c>
      <c r="B16" s="7" t="s">
        <v>22</v>
      </c>
      <c r="C16" s="7" t="s">
        <v>23</v>
      </c>
      <c r="D16" s="7">
        <v>5</v>
      </c>
      <c r="E16" s="21">
        <v>4574</v>
      </c>
      <c r="F16" s="12"/>
      <c r="G16" s="19">
        <v>3100</v>
      </c>
      <c r="H16" s="21"/>
      <c r="I16" s="7"/>
    </row>
    <row r="17" spans="1:9" s="18" customFormat="1" x14ac:dyDescent="0.25">
      <c r="A17" s="7">
        <v>12</v>
      </c>
      <c r="B17" s="7" t="s">
        <v>24</v>
      </c>
      <c r="C17" s="7" t="s">
        <v>25</v>
      </c>
      <c r="D17" s="7">
        <v>8</v>
      </c>
      <c r="E17" s="21">
        <v>49950</v>
      </c>
      <c r="F17" s="12"/>
      <c r="G17" s="19">
        <v>31800</v>
      </c>
      <c r="H17" s="21">
        <v>41500</v>
      </c>
      <c r="I17" s="7"/>
    </row>
    <row r="18" spans="1:9" s="18" customFormat="1" x14ac:dyDescent="0.25">
      <c r="A18" s="7">
        <v>13</v>
      </c>
      <c r="B18" s="7" t="s">
        <v>26</v>
      </c>
      <c r="C18" s="7" t="s">
        <v>27</v>
      </c>
      <c r="D18" s="7">
        <v>3</v>
      </c>
      <c r="E18" s="21">
        <v>70135</v>
      </c>
      <c r="F18" s="12"/>
      <c r="G18" s="19">
        <v>44500</v>
      </c>
      <c r="H18" s="21">
        <v>52000</v>
      </c>
      <c r="I18" s="7"/>
    </row>
    <row r="19" spans="1:9" s="18" customFormat="1" x14ac:dyDescent="0.25">
      <c r="A19" s="7">
        <v>14</v>
      </c>
      <c r="B19" s="7" t="s">
        <v>29</v>
      </c>
      <c r="C19" s="7" t="s">
        <v>28</v>
      </c>
      <c r="D19" s="8">
        <v>5</v>
      </c>
      <c r="E19" s="22">
        <v>13031</v>
      </c>
      <c r="F19" s="23"/>
      <c r="G19" s="19">
        <v>8800</v>
      </c>
      <c r="H19" s="21"/>
      <c r="I19" s="7"/>
    </row>
    <row r="20" spans="1:9" s="18" customFormat="1" ht="30" x14ac:dyDescent="0.25">
      <c r="A20" s="7">
        <v>15</v>
      </c>
      <c r="B20" s="7" t="s">
        <v>30</v>
      </c>
      <c r="C20" s="7" t="s">
        <v>36</v>
      </c>
      <c r="D20" s="7">
        <v>3</v>
      </c>
      <c r="E20" s="21">
        <v>37729</v>
      </c>
      <c r="F20" s="12"/>
      <c r="G20" s="19">
        <v>37000</v>
      </c>
      <c r="H20" s="21"/>
      <c r="I20" s="7"/>
    </row>
    <row r="21" spans="1:9" s="18" customFormat="1" ht="45" x14ac:dyDescent="0.25">
      <c r="A21" s="7">
        <v>16</v>
      </c>
      <c r="B21" s="7" t="s">
        <v>31</v>
      </c>
      <c r="C21" s="7" t="s">
        <v>37</v>
      </c>
      <c r="D21" s="7">
        <v>3</v>
      </c>
      <c r="E21" s="21">
        <v>59984</v>
      </c>
      <c r="F21" s="12"/>
      <c r="G21" s="19">
        <v>59500</v>
      </c>
      <c r="H21" s="21"/>
      <c r="I21" s="7"/>
    </row>
    <row r="22" spans="1:9" s="18" customFormat="1" x14ac:dyDescent="0.25">
      <c r="A22" s="7">
        <v>17</v>
      </c>
      <c r="B22" s="7" t="s">
        <v>32</v>
      </c>
      <c r="C22" s="7" t="s">
        <v>38</v>
      </c>
      <c r="D22" s="7">
        <v>3</v>
      </c>
      <c r="E22" s="21">
        <v>87344</v>
      </c>
      <c r="F22" s="12"/>
      <c r="G22" s="19">
        <v>86500</v>
      </c>
      <c r="H22" s="21"/>
      <c r="I22" s="7"/>
    </row>
    <row r="23" spans="1:9" s="18" customFormat="1" x14ac:dyDescent="0.25">
      <c r="A23" s="7">
        <v>18</v>
      </c>
      <c r="B23" s="7" t="s">
        <v>33</v>
      </c>
      <c r="C23" s="7" t="s">
        <v>39</v>
      </c>
      <c r="D23" s="7">
        <v>3</v>
      </c>
      <c r="E23" s="21">
        <v>78004</v>
      </c>
      <c r="F23" s="12"/>
      <c r="G23" s="19">
        <v>53000</v>
      </c>
      <c r="H23" s="21">
        <v>61600</v>
      </c>
      <c r="I23" s="7"/>
    </row>
    <row r="24" spans="1:9" s="18" customFormat="1" ht="30" x14ac:dyDescent="0.25">
      <c r="A24" s="7">
        <v>19</v>
      </c>
      <c r="B24" s="7" t="s">
        <v>34</v>
      </c>
      <c r="C24" s="7" t="s">
        <v>40</v>
      </c>
      <c r="D24" s="7">
        <v>3</v>
      </c>
      <c r="E24" s="21">
        <v>49950</v>
      </c>
      <c r="F24" s="12"/>
      <c r="G24" s="19">
        <v>34000</v>
      </c>
      <c r="H24" s="21">
        <v>41500</v>
      </c>
      <c r="I24" s="7"/>
    </row>
    <row r="25" spans="1:9" s="18" customFormat="1" x14ac:dyDescent="0.25">
      <c r="A25" s="7">
        <v>20</v>
      </c>
      <c r="B25" s="7" t="s">
        <v>35</v>
      </c>
      <c r="C25" s="7" t="s">
        <v>41</v>
      </c>
      <c r="D25" s="7">
        <v>3</v>
      </c>
      <c r="E25" s="21">
        <v>47779</v>
      </c>
      <c r="F25" s="12"/>
      <c r="G25" s="19">
        <v>32500</v>
      </c>
      <c r="H25" s="21">
        <v>39000</v>
      </c>
      <c r="I25" s="7"/>
    </row>
    <row r="29" spans="1:9" x14ac:dyDescent="0.25">
      <c r="G29" s="20"/>
    </row>
  </sheetData>
  <mergeCells count="3">
    <mergeCell ref="A4:I4"/>
    <mergeCell ref="A11:I11"/>
    <mergeCell ref="A2:I2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K6" sqref="K6"/>
    </sheetView>
  </sheetViews>
  <sheetFormatPr defaultRowHeight="15.75" x14ac:dyDescent="0.25"/>
  <cols>
    <col min="1" max="1" width="5.5703125" style="2" customWidth="1"/>
    <col min="2" max="2" width="24" style="2" customWidth="1"/>
    <col min="3" max="3" width="25" style="2" customWidth="1"/>
    <col min="4" max="5" width="8.7109375" style="2" customWidth="1"/>
    <col min="6" max="6" width="18.5703125" style="2" customWidth="1"/>
    <col min="7" max="7" width="18.85546875" style="2" customWidth="1"/>
    <col min="8" max="9" width="21.42578125" style="2" customWidth="1"/>
    <col min="10" max="16384" width="9.140625" style="2"/>
  </cols>
  <sheetData>
    <row r="1" spans="1:9" x14ac:dyDescent="0.25">
      <c r="A1" s="1"/>
      <c r="B1" s="1"/>
      <c r="C1" s="1"/>
      <c r="D1" s="1"/>
      <c r="E1" s="1"/>
    </row>
    <row r="2" spans="1:9" x14ac:dyDescent="0.25">
      <c r="A2" s="32"/>
      <c r="B2" s="33"/>
      <c r="C2" s="33"/>
      <c r="D2" s="33"/>
      <c r="E2" s="33"/>
      <c r="F2" s="33"/>
      <c r="G2" s="33"/>
      <c r="H2" s="33"/>
      <c r="I2" s="33"/>
    </row>
    <row r="3" spans="1:9" ht="28.5" x14ac:dyDescent="0.25">
      <c r="A3" s="24" t="s">
        <v>0</v>
      </c>
      <c r="B3" s="24" t="s">
        <v>1</v>
      </c>
      <c r="C3" s="24" t="s">
        <v>2</v>
      </c>
      <c r="D3" s="24" t="s">
        <v>49</v>
      </c>
      <c r="E3" s="5" t="s">
        <v>3</v>
      </c>
      <c r="F3" s="24" t="s">
        <v>50</v>
      </c>
      <c r="G3" s="24" t="s">
        <v>51</v>
      </c>
      <c r="H3" s="25" t="s">
        <v>52</v>
      </c>
      <c r="I3" s="25" t="s">
        <v>53</v>
      </c>
    </row>
    <row r="4" spans="1:9" x14ac:dyDescent="0.25">
      <c r="A4" s="35" t="s">
        <v>13</v>
      </c>
      <c r="B4" s="35"/>
      <c r="C4" s="35"/>
      <c r="D4" s="35"/>
      <c r="E4" s="35"/>
      <c r="F4" s="35"/>
      <c r="G4" s="35"/>
      <c r="H4" s="35"/>
      <c r="I4" s="35"/>
    </row>
    <row r="5" spans="1:9" ht="30" x14ac:dyDescent="0.25">
      <c r="A5" s="3">
        <v>7</v>
      </c>
      <c r="B5" s="3" t="s">
        <v>14</v>
      </c>
      <c r="C5" s="3" t="s">
        <v>15</v>
      </c>
      <c r="D5" s="3" t="s">
        <v>58</v>
      </c>
      <c r="E5" s="3">
        <v>4</v>
      </c>
      <c r="F5" s="28">
        <v>53000</v>
      </c>
      <c r="G5" s="28">
        <f>E5*F5</f>
        <v>212000</v>
      </c>
      <c r="H5" s="3" t="s">
        <v>55</v>
      </c>
      <c r="I5" s="3" t="s">
        <v>56</v>
      </c>
    </row>
    <row r="6" spans="1:9" ht="30" x14ac:dyDescent="0.25">
      <c r="A6" s="3">
        <v>8</v>
      </c>
      <c r="B6" s="3" t="s">
        <v>16</v>
      </c>
      <c r="C6" s="3" t="s">
        <v>17</v>
      </c>
      <c r="D6" s="3" t="s">
        <v>58</v>
      </c>
      <c r="E6" s="3">
        <v>3</v>
      </c>
      <c r="F6" s="28">
        <v>80000</v>
      </c>
      <c r="G6" s="28">
        <f t="shared" ref="G6:G18" si="0">E6*F6</f>
        <v>240000</v>
      </c>
      <c r="H6" s="3" t="s">
        <v>55</v>
      </c>
      <c r="I6" s="3" t="s">
        <v>56</v>
      </c>
    </row>
    <row r="7" spans="1:9" ht="30" x14ac:dyDescent="0.25">
      <c r="A7" s="3">
        <v>9</v>
      </c>
      <c r="B7" s="3" t="s">
        <v>18</v>
      </c>
      <c r="C7" s="3" t="s">
        <v>19</v>
      </c>
      <c r="D7" s="9" t="s">
        <v>57</v>
      </c>
      <c r="E7" s="3">
        <v>25</v>
      </c>
      <c r="F7" s="28">
        <v>36900</v>
      </c>
      <c r="G7" s="28">
        <f t="shared" si="0"/>
        <v>922500</v>
      </c>
      <c r="H7" s="3" t="s">
        <v>55</v>
      </c>
      <c r="I7" s="3" t="s">
        <v>56</v>
      </c>
    </row>
    <row r="8" spans="1:9" ht="30" x14ac:dyDescent="0.25">
      <c r="A8" s="3">
        <v>10</v>
      </c>
      <c r="B8" s="3" t="s">
        <v>20</v>
      </c>
      <c r="C8" s="3" t="s">
        <v>21</v>
      </c>
      <c r="D8" s="9" t="s">
        <v>57</v>
      </c>
      <c r="E8" s="3">
        <v>5</v>
      </c>
      <c r="F8" s="28">
        <v>3800</v>
      </c>
      <c r="G8" s="28">
        <f t="shared" si="0"/>
        <v>19000</v>
      </c>
      <c r="H8" s="3" t="s">
        <v>55</v>
      </c>
      <c r="I8" s="3" t="s">
        <v>56</v>
      </c>
    </row>
    <row r="9" spans="1:9" ht="30" x14ac:dyDescent="0.25">
      <c r="A9" s="3">
        <v>11</v>
      </c>
      <c r="B9" s="3" t="s">
        <v>22</v>
      </c>
      <c r="C9" s="3" t="s">
        <v>23</v>
      </c>
      <c r="D9" s="9" t="s">
        <v>57</v>
      </c>
      <c r="E9" s="3">
        <v>5</v>
      </c>
      <c r="F9" s="28">
        <v>3100</v>
      </c>
      <c r="G9" s="28">
        <f t="shared" si="0"/>
        <v>15500</v>
      </c>
      <c r="H9" s="3" t="s">
        <v>55</v>
      </c>
      <c r="I9" s="3" t="s">
        <v>56</v>
      </c>
    </row>
    <row r="10" spans="1:9" ht="30" x14ac:dyDescent="0.25">
      <c r="A10" s="3">
        <v>12</v>
      </c>
      <c r="B10" s="3" t="s">
        <v>24</v>
      </c>
      <c r="C10" s="3" t="s">
        <v>25</v>
      </c>
      <c r="D10" s="3" t="s">
        <v>58</v>
      </c>
      <c r="E10" s="3">
        <v>8</v>
      </c>
      <c r="F10" s="28">
        <v>31800</v>
      </c>
      <c r="G10" s="28">
        <f t="shared" si="0"/>
        <v>254400</v>
      </c>
      <c r="H10" s="3" t="s">
        <v>55</v>
      </c>
      <c r="I10" s="3" t="s">
        <v>56</v>
      </c>
    </row>
    <row r="11" spans="1:9" ht="30" x14ac:dyDescent="0.25">
      <c r="A11" s="3">
        <v>13</v>
      </c>
      <c r="B11" s="3" t="s">
        <v>26</v>
      </c>
      <c r="C11" s="3" t="s">
        <v>27</v>
      </c>
      <c r="D11" s="3" t="s">
        <v>58</v>
      </c>
      <c r="E11" s="3">
        <v>3</v>
      </c>
      <c r="F11" s="28">
        <v>44500</v>
      </c>
      <c r="G11" s="28">
        <f t="shared" si="0"/>
        <v>133500</v>
      </c>
      <c r="H11" s="3" t="s">
        <v>55</v>
      </c>
      <c r="I11" s="3" t="s">
        <v>56</v>
      </c>
    </row>
    <row r="12" spans="1:9" ht="30" x14ac:dyDescent="0.25">
      <c r="A12" s="3">
        <v>14</v>
      </c>
      <c r="B12" s="3" t="s">
        <v>29</v>
      </c>
      <c r="C12" s="3" t="s">
        <v>28</v>
      </c>
      <c r="D12" s="9" t="s">
        <v>57</v>
      </c>
      <c r="E12" s="29">
        <v>5</v>
      </c>
      <c r="F12" s="28">
        <v>8800</v>
      </c>
      <c r="G12" s="28">
        <f t="shared" si="0"/>
        <v>44000</v>
      </c>
      <c r="H12" s="3" t="s">
        <v>55</v>
      </c>
      <c r="I12" s="3" t="s">
        <v>56</v>
      </c>
    </row>
    <row r="13" spans="1:9" ht="45" x14ac:dyDescent="0.25">
      <c r="A13" s="3">
        <v>15</v>
      </c>
      <c r="B13" s="3" t="s">
        <v>30</v>
      </c>
      <c r="C13" s="3" t="s">
        <v>36</v>
      </c>
      <c r="D13" s="3"/>
      <c r="E13" s="3">
        <v>3</v>
      </c>
      <c r="F13" s="28">
        <v>37000</v>
      </c>
      <c r="G13" s="28">
        <f t="shared" si="0"/>
        <v>111000</v>
      </c>
      <c r="H13" s="3" t="s">
        <v>55</v>
      </c>
      <c r="I13" s="3" t="s">
        <v>56</v>
      </c>
    </row>
    <row r="14" spans="1:9" ht="60" x14ac:dyDescent="0.25">
      <c r="A14" s="3">
        <v>16</v>
      </c>
      <c r="B14" s="3" t="s">
        <v>31</v>
      </c>
      <c r="C14" s="3" t="s">
        <v>37</v>
      </c>
      <c r="D14" s="3"/>
      <c r="E14" s="3">
        <v>3</v>
      </c>
      <c r="F14" s="28">
        <v>59500</v>
      </c>
      <c r="G14" s="28">
        <f t="shared" si="0"/>
        <v>178500</v>
      </c>
      <c r="H14" s="3" t="s">
        <v>55</v>
      </c>
      <c r="I14" s="3" t="s">
        <v>56</v>
      </c>
    </row>
    <row r="15" spans="1:9" ht="30" x14ac:dyDescent="0.25">
      <c r="A15" s="3">
        <v>17</v>
      </c>
      <c r="B15" s="3" t="s">
        <v>32</v>
      </c>
      <c r="C15" s="3" t="s">
        <v>38</v>
      </c>
      <c r="D15" s="3"/>
      <c r="E15" s="3">
        <v>3</v>
      </c>
      <c r="F15" s="28">
        <v>86500</v>
      </c>
      <c r="G15" s="28">
        <f t="shared" si="0"/>
        <v>259500</v>
      </c>
      <c r="H15" s="3" t="s">
        <v>55</v>
      </c>
      <c r="I15" s="3" t="s">
        <v>56</v>
      </c>
    </row>
    <row r="16" spans="1:9" ht="30" x14ac:dyDescent="0.25">
      <c r="A16" s="3">
        <v>18</v>
      </c>
      <c r="B16" s="3" t="s">
        <v>33</v>
      </c>
      <c r="C16" s="3" t="s">
        <v>39</v>
      </c>
      <c r="D16" s="3"/>
      <c r="E16" s="3">
        <v>3</v>
      </c>
      <c r="F16" s="28">
        <v>53000</v>
      </c>
      <c r="G16" s="28">
        <f t="shared" si="0"/>
        <v>159000</v>
      </c>
      <c r="H16" s="3" t="s">
        <v>55</v>
      </c>
      <c r="I16" s="3" t="s">
        <v>56</v>
      </c>
    </row>
    <row r="17" spans="1:9" ht="30" x14ac:dyDescent="0.25">
      <c r="A17" s="3">
        <v>19</v>
      </c>
      <c r="B17" s="3" t="s">
        <v>34</v>
      </c>
      <c r="C17" s="3" t="s">
        <v>40</v>
      </c>
      <c r="D17" s="3"/>
      <c r="E17" s="3">
        <v>3</v>
      </c>
      <c r="F17" s="28">
        <v>34000</v>
      </c>
      <c r="G17" s="28">
        <f t="shared" si="0"/>
        <v>102000</v>
      </c>
      <c r="H17" s="3" t="s">
        <v>55</v>
      </c>
      <c r="I17" s="3" t="s">
        <v>56</v>
      </c>
    </row>
    <row r="18" spans="1:9" ht="30" x14ac:dyDescent="0.25">
      <c r="A18" s="3">
        <v>20</v>
      </c>
      <c r="B18" s="3" t="s">
        <v>35</v>
      </c>
      <c r="C18" s="3" t="s">
        <v>41</v>
      </c>
      <c r="D18" s="3"/>
      <c r="E18" s="3">
        <v>3</v>
      </c>
      <c r="F18" s="28">
        <v>32500</v>
      </c>
      <c r="G18" s="28">
        <f t="shared" si="0"/>
        <v>97500</v>
      </c>
      <c r="H18" s="3" t="s">
        <v>55</v>
      </c>
      <c r="I18" s="3" t="s">
        <v>56</v>
      </c>
    </row>
    <row r="19" spans="1:9" x14ac:dyDescent="0.25">
      <c r="A19" s="36" t="s">
        <v>59</v>
      </c>
      <c r="B19" s="37"/>
      <c r="C19" s="37"/>
      <c r="D19" s="37"/>
      <c r="E19" s="37"/>
      <c r="F19" s="38"/>
      <c r="G19" s="39">
        <f>SUM(G5:G18)</f>
        <v>2748400</v>
      </c>
      <c r="H19" s="37"/>
      <c r="I19" s="38"/>
    </row>
  </sheetData>
  <mergeCells count="4">
    <mergeCell ref="A2:I2"/>
    <mergeCell ref="A4:I4"/>
    <mergeCell ref="A19:F19"/>
    <mergeCell ref="G19:I19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I9" sqref="I9"/>
    </sheetView>
  </sheetViews>
  <sheetFormatPr defaultRowHeight="15.75" x14ac:dyDescent="0.25"/>
  <cols>
    <col min="1" max="1" width="7.42578125" style="2" customWidth="1"/>
    <col min="2" max="2" width="26" style="2" customWidth="1"/>
    <col min="3" max="3" width="29.85546875" style="2" customWidth="1"/>
    <col min="4" max="5" width="8.7109375" style="2" customWidth="1"/>
    <col min="6" max="6" width="11.28515625" style="2" customWidth="1"/>
    <col min="7" max="7" width="14.140625" style="2" customWidth="1"/>
    <col min="8" max="9" width="21.42578125" style="2" customWidth="1"/>
    <col min="10" max="16384" width="9.140625" style="2"/>
  </cols>
  <sheetData>
    <row r="1" spans="1:9" x14ac:dyDescent="0.25">
      <c r="A1" s="1"/>
      <c r="B1" s="1"/>
      <c r="C1" s="1"/>
      <c r="D1" s="1"/>
      <c r="E1" s="1"/>
    </row>
    <row r="2" spans="1:9" x14ac:dyDescent="0.25">
      <c r="A2" s="32"/>
      <c r="B2" s="33"/>
      <c r="C2" s="33"/>
      <c r="D2" s="33"/>
      <c r="E2" s="33"/>
      <c r="F2" s="33"/>
      <c r="G2" s="33"/>
      <c r="H2" s="33"/>
      <c r="I2" s="33"/>
    </row>
    <row r="3" spans="1:9" ht="28.5" x14ac:dyDescent="0.25">
      <c r="A3" s="26" t="s">
        <v>0</v>
      </c>
      <c r="B3" s="26" t="s">
        <v>1</v>
      </c>
      <c r="C3" s="26" t="s">
        <v>2</v>
      </c>
      <c r="D3" s="26" t="s">
        <v>49</v>
      </c>
      <c r="E3" s="5" t="s">
        <v>3</v>
      </c>
      <c r="F3" s="26" t="s">
        <v>50</v>
      </c>
      <c r="G3" s="26" t="s">
        <v>51</v>
      </c>
      <c r="H3" s="27" t="s">
        <v>52</v>
      </c>
      <c r="I3" s="27" t="s">
        <v>53</v>
      </c>
    </row>
    <row r="4" spans="1:9" ht="45" x14ac:dyDescent="0.25">
      <c r="A4" s="6">
        <v>2</v>
      </c>
      <c r="B4" s="6" t="s">
        <v>7</v>
      </c>
      <c r="C4" s="6" t="s">
        <v>8</v>
      </c>
      <c r="D4" s="6" t="s">
        <v>57</v>
      </c>
      <c r="E4" s="9">
        <v>20</v>
      </c>
      <c r="F4" s="10">
        <v>19976</v>
      </c>
      <c r="G4" s="11">
        <f>E4*F4</f>
        <v>399520</v>
      </c>
      <c r="H4" s="3" t="s">
        <v>55</v>
      </c>
      <c r="I4" s="3" t="s">
        <v>56</v>
      </c>
    </row>
    <row r="5" spans="1:9" x14ac:dyDescent="0.25">
      <c r="A5" s="36" t="s">
        <v>59</v>
      </c>
      <c r="B5" s="37"/>
      <c r="C5" s="37"/>
      <c r="D5" s="37"/>
      <c r="E5" s="37"/>
      <c r="F5" s="38"/>
      <c r="G5" s="40">
        <v>399520</v>
      </c>
      <c r="H5" s="41"/>
      <c r="I5" s="42"/>
    </row>
  </sheetData>
  <mergeCells count="3">
    <mergeCell ref="A2:I2"/>
    <mergeCell ref="A5:F5"/>
    <mergeCell ref="G5:I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L5" sqref="L5"/>
    </sheetView>
  </sheetViews>
  <sheetFormatPr defaultRowHeight="15.75" x14ac:dyDescent="0.25"/>
  <cols>
    <col min="1" max="1" width="7.42578125" style="2" customWidth="1"/>
    <col min="2" max="2" width="33.5703125" style="2" customWidth="1"/>
    <col min="3" max="3" width="25.85546875" style="2" customWidth="1"/>
    <col min="4" max="5" width="8.7109375" style="2" customWidth="1"/>
    <col min="6" max="7" width="12.28515625" style="2" customWidth="1"/>
    <col min="8" max="9" width="21.42578125" style="2" customWidth="1"/>
    <col min="10" max="16384" width="9.140625" style="2"/>
  </cols>
  <sheetData>
    <row r="1" spans="1:9" x14ac:dyDescent="0.25">
      <c r="A1" s="1"/>
      <c r="B1" s="1"/>
      <c r="C1" s="1"/>
      <c r="D1" s="1"/>
      <c r="E1" s="1"/>
    </row>
    <row r="2" spans="1:9" x14ac:dyDescent="0.25">
      <c r="A2" s="32"/>
      <c r="B2" s="33"/>
      <c r="C2" s="33"/>
      <c r="D2" s="33"/>
      <c r="E2" s="33"/>
      <c r="F2" s="33"/>
      <c r="G2" s="33"/>
      <c r="H2" s="33"/>
      <c r="I2" s="33"/>
    </row>
    <row r="3" spans="1:9" ht="28.5" x14ac:dyDescent="0.25">
      <c r="A3" s="26" t="s">
        <v>0</v>
      </c>
      <c r="B3" s="26" t="s">
        <v>1</v>
      </c>
      <c r="C3" s="26" t="s">
        <v>2</v>
      </c>
      <c r="D3" s="26" t="s">
        <v>49</v>
      </c>
      <c r="E3" s="5" t="s">
        <v>3</v>
      </c>
      <c r="F3" s="26" t="s">
        <v>50</v>
      </c>
      <c r="G3" s="26" t="s">
        <v>51</v>
      </c>
      <c r="H3" s="27" t="s">
        <v>52</v>
      </c>
      <c r="I3" s="27" t="s">
        <v>53</v>
      </c>
    </row>
    <row r="4" spans="1:9" ht="47.25" customHeight="1" x14ac:dyDescent="0.25">
      <c r="A4" s="6">
        <v>3</v>
      </c>
      <c r="B4" s="31" t="s">
        <v>60</v>
      </c>
      <c r="C4" s="6" t="s">
        <v>10</v>
      </c>
      <c r="D4" s="9" t="s">
        <v>57</v>
      </c>
      <c r="E4" s="9">
        <v>10</v>
      </c>
      <c r="F4" s="11">
        <v>11480</v>
      </c>
      <c r="G4" s="12">
        <f>E4*F4</f>
        <v>114800</v>
      </c>
      <c r="H4" s="7" t="s">
        <v>55</v>
      </c>
      <c r="I4" s="7" t="s">
        <v>56</v>
      </c>
    </row>
    <row r="5" spans="1:9" ht="45" x14ac:dyDescent="0.25">
      <c r="A5" s="6">
        <v>4</v>
      </c>
      <c r="B5" s="6" t="s">
        <v>60</v>
      </c>
      <c r="C5" s="6" t="s">
        <v>11</v>
      </c>
      <c r="D5" s="9" t="s">
        <v>57</v>
      </c>
      <c r="E5" s="9">
        <v>10</v>
      </c>
      <c r="F5" s="11">
        <v>11400</v>
      </c>
      <c r="G5" s="12">
        <f t="shared" ref="G5:G7" si="0">E5*F5</f>
        <v>114000</v>
      </c>
      <c r="H5" s="7" t="s">
        <v>55</v>
      </c>
      <c r="I5" s="7" t="s">
        <v>56</v>
      </c>
    </row>
    <row r="6" spans="1:9" ht="45" x14ac:dyDescent="0.25">
      <c r="A6" s="6">
        <v>5</v>
      </c>
      <c r="B6" s="6" t="s">
        <v>60</v>
      </c>
      <c r="C6" s="3" t="s">
        <v>12</v>
      </c>
      <c r="D6" s="3" t="s">
        <v>57</v>
      </c>
      <c r="E6" s="3">
        <v>10</v>
      </c>
      <c r="F6" s="11">
        <v>11480</v>
      </c>
      <c r="G6" s="12">
        <f t="shared" si="0"/>
        <v>114800</v>
      </c>
      <c r="H6" s="7" t="s">
        <v>55</v>
      </c>
      <c r="I6" s="7" t="s">
        <v>56</v>
      </c>
    </row>
    <row r="7" spans="1:9" ht="45" x14ac:dyDescent="0.25">
      <c r="A7" s="6">
        <v>6</v>
      </c>
      <c r="B7" s="6" t="s">
        <v>60</v>
      </c>
      <c r="C7" s="3" t="s">
        <v>42</v>
      </c>
      <c r="D7" s="3" t="s">
        <v>57</v>
      </c>
      <c r="E7" s="3">
        <v>10</v>
      </c>
      <c r="F7" s="11">
        <v>11480</v>
      </c>
      <c r="G7" s="12">
        <f t="shared" si="0"/>
        <v>114800</v>
      </c>
      <c r="H7" s="7" t="s">
        <v>55</v>
      </c>
      <c r="I7" s="7" t="s">
        <v>56</v>
      </c>
    </row>
    <row r="8" spans="1:9" x14ac:dyDescent="0.25">
      <c r="A8" s="36" t="s">
        <v>59</v>
      </c>
      <c r="B8" s="37"/>
      <c r="C8" s="37"/>
      <c r="D8" s="37"/>
      <c r="E8" s="37"/>
      <c r="F8" s="38"/>
      <c r="G8" s="39">
        <f>SUM(G4:G7)</f>
        <v>458400</v>
      </c>
      <c r="H8" s="37"/>
      <c r="I8" s="38"/>
    </row>
  </sheetData>
  <mergeCells count="3">
    <mergeCell ref="A2:I2"/>
    <mergeCell ref="A8:F8"/>
    <mergeCell ref="G8:I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Объявления</vt:lpstr>
      <vt:lpstr>Таблица цен</vt:lpstr>
      <vt:lpstr>ТЦ Мастер</vt:lpstr>
      <vt:lpstr>Uka Medical</vt:lpstr>
      <vt:lpstr>Экспомед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2024-08-14T08:49:15Z</dcterms:modified>
</cp:coreProperties>
</file>